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Page 1" sheetId="1" r:id="rId1"/>
  </sheets>
  <definedNames>
    <definedName name="_xlnm.Print_Area" localSheetId="0">'Page 1'!$A$1:$Q$335</definedName>
  </definedNames>
  <calcPr calcId="124519"/>
</workbook>
</file>

<file path=xl/calcChain.xml><?xml version="1.0" encoding="utf-8"?>
<calcChain xmlns="http://schemas.openxmlformats.org/spreadsheetml/2006/main">
  <c r="K320" i="1"/>
  <c r="L320"/>
  <c r="M320"/>
  <c r="J320"/>
  <c r="K309"/>
  <c r="L309"/>
  <c r="M309"/>
  <c r="J309"/>
  <c r="K301"/>
  <c r="L301"/>
  <c r="M301"/>
  <c r="N301"/>
  <c r="J301"/>
  <c r="J290"/>
  <c r="K279"/>
  <c r="L279"/>
  <c r="M279"/>
  <c r="N279"/>
  <c r="J279"/>
  <c r="K271"/>
  <c r="L271"/>
  <c r="M271"/>
  <c r="N271"/>
  <c r="J271"/>
  <c r="J261"/>
  <c r="K250"/>
  <c r="L250"/>
  <c r="M250"/>
  <c r="N250"/>
  <c r="J250"/>
  <c r="K243"/>
  <c r="L243"/>
  <c r="M243"/>
  <c r="N243"/>
  <c r="J243"/>
  <c r="K233"/>
  <c r="L233"/>
  <c r="M233"/>
  <c r="J233"/>
  <c r="K223"/>
  <c r="L223"/>
  <c r="M223"/>
  <c r="N223"/>
  <c r="J223"/>
  <c r="K214"/>
  <c r="L214"/>
  <c r="M214"/>
  <c r="J214"/>
  <c r="J202"/>
  <c r="K191"/>
  <c r="L191"/>
  <c r="M191"/>
  <c r="N191"/>
  <c r="J191"/>
  <c r="K183"/>
  <c r="N183"/>
  <c r="J183"/>
  <c r="J163"/>
  <c r="K153"/>
  <c r="L153"/>
  <c r="M153"/>
  <c r="N153"/>
  <c r="J153"/>
  <c r="K145"/>
  <c r="L145"/>
  <c r="M145"/>
  <c r="J145"/>
  <c r="J134"/>
  <c r="J123"/>
  <c r="K115"/>
  <c r="L115"/>
  <c r="M115"/>
  <c r="N115"/>
  <c r="J115"/>
  <c r="J105"/>
  <c r="J94"/>
  <c r="K86"/>
  <c r="L86"/>
  <c r="M86"/>
  <c r="N86"/>
  <c r="J86"/>
  <c r="J73"/>
  <c r="K62"/>
  <c r="L62"/>
  <c r="M62"/>
  <c r="J62"/>
  <c r="K54"/>
  <c r="L54"/>
  <c r="M54"/>
  <c r="N54"/>
  <c r="J54"/>
  <c r="K42"/>
  <c r="L42"/>
  <c r="M42"/>
  <c r="J42"/>
  <c r="K31"/>
  <c r="L31"/>
  <c r="M31"/>
  <c r="N31"/>
  <c r="J31"/>
  <c r="K22"/>
  <c r="L22"/>
  <c r="M22"/>
  <c r="N22"/>
  <c r="J22"/>
  <c r="L326" l="1"/>
  <c r="L327" s="1"/>
  <c r="M322"/>
  <c r="M323" s="1"/>
  <c r="K322"/>
  <c r="K323" s="1"/>
  <c r="L167"/>
  <c r="L168" s="1"/>
  <c r="L324"/>
  <c r="L325" s="1"/>
  <c r="L169"/>
  <c r="M165"/>
  <c r="M166" s="1"/>
  <c r="L322"/>
  <c r="L323" s="1"/>
  <c r="K165"/>
  <c r="K166" s="1"/>
  <c r="M324"/>
  <c r="M325" s="1"/>
  <c r="K324"/>
  <c r="K325" s="1"/>
  <c r="M326"/>
  <c r="M327" s="1"/>
  <c r="K326"/>
  <c r="K327" s="1"/>
  <c r="L165"/>
  <c r="M167"/>
  <c r="M168" s="1"/>
  <c r="K167"/>
  <c r="K168" s="1"/>
  <c r="M169"/>
  <c r="M170" s="1"/>
  <c r="K169"/>
  <c r="K170" s="1"/>
  <c r="N214"/>
  <c r="N322" s="1"/>
  <c r="N323" s="1"/>
  <c r="N309"/>
  <c r="N324" s="1"/>
  <c r="N325" s="1"/>
  <c r="N233"/>
  <c r="L330" l="1"/>
  <c r="L331" s="1"/>
  <c r="L166"/>
  <c r="L334"/>
  <c r="L335" s="1"/>
  <c r="L170"/>
  <c r="K330"/>
  <c r="K331" s="1"/>
  <c r="M330"/>
  <c r="M331" s="1"/>
  <c r="L332"/>
  <c r="L333" s="1"/>
  <c r="K334"/>
  <c r="K335" s="1"/>
  <c r="M334"/>
  <c r="M335" s="1"/>
  <c r="K332"/>
  <c r="K333" s="1"/>
  <c r="M332"/>
  <c r="M333" s="1"/>
  <c r="N320"/>
  <c r="N62"/>
  <c r="N167" s="1"/>
  <c r="N332" l="1"/>
  <c r="N333" s="1"/>
  <c r="N168"/>
  <c r="N326"/>
  <c r="N327" s="1"/>
  <c r="N145"/>
  <c r="N165" s="1"/>
  <c r="N330" l="1"/>
  <c r="N331" s="1"/>
  <c r="N166"/>
  <c r="N42" l="1"/>
  <c r="N169" s="1"/>
  <c r="N334" l="1"/>
  <c r="N335" s="1"/>
  <c r="N170"/>
</calcChain>
</file>

<file path=xl/sharedStrings.xml><?xml version="1.0" encoding="utf-8"?>
<sst xmlns="http://schemas.openxmlformats.org/spreadsheetml/2006/main" count="531" uniqueCount="100">
  <si>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</si>
  <si>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</si>
  <si>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</si>
  <si>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</si>
  <si>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</si>
  <si>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</si>
  <si>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</si>
  <si>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</si>
  <si>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</si>
  <si>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ХЛЕБ РЖАНОЙ</t>
  </si>
  <si>
    <t>Итого за прием пищи:</t>
  </si>
  <si>
    <t>ЧАЙ С САХАРОМ</t>
  </si>
  <si>
    <t>ГРЕЧКА ОТВАРНАЯ</t>
  </si>
  <si>
    <t>ХЛЕБ ПШЕНИЧНЫЙ</t>
  </si>
  <si>
    <t>МАКАРОНЫ ОТВАРНЫЕ</t>
  </si>
  <si>
    <t>КОМПОТ ИЗ СУХОФРУКТОВ</t>
  </si>
  <si>
    <t>СУП ГОРОХОВЫЙ</t>
  </si>
  <si>
    <t>ОБЕД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</si>
  <si>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</si>
  <si>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</si>
  <si>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</si>
  <si>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</si>
  <si>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</si>
  <si>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</si>
  <si>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</si>
  <si>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БАТОН ПШЕНИЧНЫЙ</t>
  </si>
  <si>
    <t>САЛАТ ИЗ КВАШЕННОЙ КАПУСТЫ</t>
  </si>
  <si>
    <t>БИТОЧКИ ИЗ МЯСА ПТИЦЫ</t>
  </si>
  <si>
    <t>СЫРНИКИ ТВОРОЖНЫЕ С МОЛОЧНЫМ СОУСОМ</t>
  </si>
  <si>
    <t>САЛАТ ИЗ МОРКОВИ С ЯБЛОКОМ</t>
  </si>
  <si>
    <t>ПЕЧЕНЬ ПО СТРОГАНОВСКИ</t>
  </si>
  <si>
    <t>КАРТОФЕЛЬНОЕ ПЮРЕ</t>
  </si>
  <si>
    <t>ТЕФТЕЛИ МЯСНЫЕ С СОУСОМ</t>
  </si>
  <si>
    <t>ГОРОХОВОЕ ПЮРЕ</t>
  </si>
  <si>
    <t>САЛАТ ИЗ СВЕКЛЫ С РАСТИТЕЛЬНЫМ МАСЛОМ</t>
  </si>
  <si>
    <t>БОРЩ СО СМЕТАНОЙ</t>
  </si>
  <si>
    <t>РИС ОТВАРНОЙ</t>
  </si>
  <si>
    <t>ПЛОВ</t>
  </si>
  <si>
    <t>САЛАТ СВЕЖИЙ ОГУРЕЦ С РАСТИТЕЛЬНЫМ МАСЛОМ</t>
  </si>
  <si>
    <t>РАССОЛЬНИК ПО ЛЕНИНГРАДСКИ</t>
  </si>
  <si>
    <t>ЗЕЛЁНЫЙ ГОРОШЕК КОНСЕРВИРОВАННЫЙ</t>
  </si>
  <si>
    <t>ЗАВТРАК 1 ВАРИАНТ</t>
  </si>
  <si>
    <t>ЗАВТРАК 2 ВАРИАНТ</t>
  </si>
  <si>
    <t>СУП ГРЕЧНЕВЫЙ</t>
  </si>
  <si>
    <t>ЧАЙ С ЛИМОНОМ</t>
  </si>
  <si>
    <t>КАША РИСОВАЯ МОЛОЧНАЯ</t>
  </si>
  <si>
    <t>ПУДИНГ ТВОРОЖНЫЙ С ИЗЮМОМ С СОУСОМ МОЛОЧНЫМ</t>
  </si>
  <si>
    <t>ПЕРВАЯ НЕДЕЛЯ</t>
  </si>
  <si>
    <t>ВТОРАЯ НЕДЕЛЯ</t>
  </si>
  <si>
    <t>БЛИНЧИКИ СО СГУЩЁННЫМ МОЛОКОМ</t>
  </si>
  <si>
    <t>КАША ГЕРКУЛЕСОВАЯ МОЛОЧНАЯ</t>
  </si>
  <si>
    <t>САЛАТ ИЗ МОРСКОЙ КАПУСТЫ</t>
  </si>
  <si>
    <t>СУП С МАКАРОННЫМИ ИЗДЕЛИЯМИ</t>
  </si>
  <si>
    <t>МАКАРОНЫ ЗАПЕЧЁНЫЕ С СЫРОМ</t>
  </si>
  <si>
    <t xml:space="preserve">МАКАРОНЫ ОТВАРНЫЕ С СЫРОМ </t>
  </si>
  <si>
    <t xml:space="preserve">ГУЛЯШ </t>
  </si>
  <si>
    <t xml:space="preserve">ПЕЛЬМЕНИ ОТВАРНЫЕ  С МАСЛОМ СЛИВОЧНЫМ </t>
  </si>
  <si>
    <t>УТВЕРЖДЕНО</t>
  </si>
  <si>
    <t>(должность)</t>
  </si>
  <si>
    <t>(ФИО)</t>
  </si>
  <si>
    <t>(дата)</t>
  </si>
  <si>
    <t>Энергетическая ценность, ккал</t>
  </si>
  <si>
    <t>РЫБА ПРИПУЩЕННАЯ</t>
  </si>
  <si>
    <t>САЛАТ ИЗ МОРКОВИ С ЗЕЛЕНЫМ ГОРОШКОМ</t>
  </si>
  <si>
    <t>САЛАТ ИЗ КВАШЕНОЙ КАПУСТЫ</t>
  </si>
  <si>
    <t>Меню приготавливаемых блюд (завтраки и обеды) для организации питания детей в возрасте от 11 до 18 лет, в муниципальных бюджетных общеобразовательных учреждениях</t>
  </si>
  <si>
    <t>100</t>
  </si>
  <si>
    <t>250</t>
  </si>
  <si>
    <t>КАША ГЕРКУЛЕСОВАЯ   МОЛОЧНАЯ</t>
  </si>
  <si>
    <t xml:space="preserve">ИТОГО ЗА 5 ДНЕЙ С ВАРИАНТОМ 1 ЗАВТРАКА </t>
  </si>
  <si>
    <t xml:space="preserve">ИТОГО ЗА 5 ДНЕЙ С ВАРИАНТОМ 2 ЗАВТРАКА </t>
  </si>
  <si>
    <t>ИТОГО ЗА 5 ДНЕЙ ОБЕД</t>
  </si>
  <si>
    <t xml:space="preserve">ИТОГО ЗА 10 ДНЕЙ С ВАРИАНТОМ 1 ЗАВТРАКА </t>
  </si>
  <si>
    <t xml:space="preserve">ИТОГО ЗА 10 ДНЕЙ С ВАРИАНТОМ 2 ЗАВТРАКА </t>
  </si>
  <si>
    <t>ИТОГО ЗА 10 ДНЕЙ ОБЕД</t>
  </si>
  <si>
    <t>ФРУКТ ЯБЛОКО</t>
  </si>
  <si>
    <t>ГОЛЕНЬ КУРИНАЯ ЗАПЕЧЁННАЯ</t>
  </si>
  <si>
    <t>СУП КУРИНЫЙ С КЛЁЦКАМИ</t>
  </si>
  <si>
    <t>1/1</t>
  </si>
  <si>
    <t>1/1а</t>
  </si>
  <si>
    <t>2/1</t>
  </si>
  <si>
    <t>2/1а</t>
  </si>
  <si>
    <t>340/1</t>
  </si>
  <si>
    <t>СЫРНИКИ  С МОЛОЧНЫМ СОУСОМ</t>
  </si>
  <si>
    <t>358/1</t>
  </si>
  <si>
    <t xml:space="preserve">ОМЛЕТ </t>
  </si>
  <si>
    <t xml:space="preserve">СЫРНИКИ </t>
  </si>
  <si>
    <t>358/2</t>
  </si>
  <si>
    <t>Среднее значение за 1 неделю норм, энергии и пищевых веществ</t>
  </si>
  <si>
    <t>Среднее значение за 2 неделю норм, энергии и пищевых веществ</t>
  </si>
  <si>
    <t>Среднее значение за период норм, энергии и пищевых веществ</t>
  </si>
  <si>
    <t>ОМЛЕТ НАТУРАЛЬНЫЙ</t>
  </si>
  <si>
    <t>ГРЕЧКА ОТВАРНАЯ С МАСЛОМ</t>
  </si>
  <si>
    <t>26,59</t>
  </si>
  <si>
    <t>28,01</t>
  </si>
  <si>
    <t>116,62</t>
  </si>
  <si>
    <t>816</t>
  </si>
  <si>
    <t>113,18</t>
  </si>
  <si>
    <t>803,76</t>
  </si>
  <si>
    <t>516/1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</si>
</sst>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0" fontId="22" fillId="0" borderId="0" xfId="0" applyFont="1" applyBorder="1" applyAlignment="1">
      <alignment horizontal="right"/>
    </xf>
    <xf numFmtId="0" fontId="0" fillId="0" borderId="0" xfId="0" applyBorder="1"/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left" vertical="top" wrapText="1" indent="1"/>
    </xf>
    <xf numFmtId="0" fontId="20" fillId="0" borderId="2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left" vertical="top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49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top" wrapText="1"/>
    </xf>
    <xf numFmtId="0" fontId="20" fillId="0" borderId="22" xfId="0" applyNumberFormat="1" applyFont="1" applyFill="1" applyBorder="1" applyAlignment="1" applyProtection="1">
      <alignment horizontal="center" vertical="top" wrapText="1"/>
    </xf>
    <xf numFmtId="0" fontId="20" fillId="0" borderId="22" xfId="0" applyNumberFormat="1" applyFont="1" applyFill="1" applyBorder="1" applyAlignment="1" applyProtection="1">
      <alignment horizontal="left" vertical="top" wrapText="1" indent="1"/>
    </xf>
    <xf numFmtId="0" fontId="20" fillId="0" borderId="22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49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2" fillId="0" borderId="0" xfId="0" applyFont="1" applyFill="1"/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0" fontId="22" fillId="0" borderId="0" xfId="0" applyFont="1" applyFill="1" applyBorder="1" applyAlignment="1">
      <alignment horizontal="center" shrinkToFit="1"/>
    </xf>
    <xf numFmtId="2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16" xfId="0" applyNumberFormat="1" applyFont="1" applyFill="1" applyBorder="1" applyAlignment="1" applyProtection="1">
      <alignment vertical="center" wrapText="1"/>
    </xf>
    <xf numFmtId="0" fontId="20" fillId="0" borderId="18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22" fillId="0" borderId="19" xfId="0" applyFont="1" applyFill="1" applyBorder="1" applyAlignment="1">
      <alignment horizontal="center" wrapText="1"/>
    </xf>
    <xf numFmtId="2" fontId="22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49" fontId="20" fillId="0" borderId="23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0" fillId="0" borderId="22" xfId="0" applyFill="1" applyBorder="1"/>
    <xf numFmtId="0" fontId="0" fillId="0" borderId="19" xfId="0" applyFill="1" applyBorder="1"/>
    <xf numFmtId="49" fontId="24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1" fillId="0" borderId="23" xfId="0" applyNumberFormat="1" applyFont="1" applyFill="1" applyBorder="1" applyAlignment="1" applyProtection="1">
      <alignment horizontal="center" vertical="center" wrapText="1"/>
    </xf>
    <xf numFmtId="49" fontId="21" fillId="0" borderId="23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0" fontId="20" fillId="0" borderId="25" xfId="0" applyNumberFormat="1" applyFont="1" applyFill="1" applyBorder="1" applyAlignment="1" applyProtection="1">
      <alignment horizontal="left" vertical="center" wrapText="1"/>
    </xf>
    <xf numFmtId="0" fontId="20" fillId="0" borderId="26" xfId="0" applyNumberFormat="1" applyFont="1" applyFill="1" applyBorder="1" applyAlignment="1" applyProtection="1">
      <alignment horizontal="left" vertical="center" wrapText="1"/>
    </xf>
    <xf numFmtId="0" fontId="20" fillId="0" borderId="16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vertical="center" wrapText="1"/>
    </xf>
    <xf numFmtId="0" fontId="21" fillId="0" borderId="18" xfId="0" applyNumberFormat="1" applyFont="1" applyFill="1" applyBorder="1" applyAlignment="1" applyProtection="1">
      <alignment vertical="center" wrapText="1"/>
    </xf>
    <xf numFmtId="0" fontId="21" fillId="0" borderId="37" xfId="0" applyNumberFormat="1" applyFont="1" applyFill="1" applyBorder="1" applyAlignment="1" applyProtection="1">
      <alignment vertical="center" wrapText="1"/>
    </xf>
    <xf numFmtId="0" fontId="21" fillId="0" borderId="17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vertical="center" wrapText="1"/>
    </xf>
    <xf numFmtId="0" fontId="20" fillId="0" borderId="18" xfId="0" applyNumberFormat="1" applyFont="1" applyFill="1" applyBorder="1" applyAlignment="1" applyProtection="1">
      <alignment vertical="center" wrapText="1"/>
    </xf>
    <xf numFmtId="0" fontId="20" fillId="0" borderId="17" xfId="0" applyNumberFormat="1" applyFont="1" applyFill="1" applyBorder="1" applyAlignment="1" applyProtection="1">
      <alignment vertical="center" wrapText="1"/>
    </xf>
    <xf numFmtId="0" fontId="21" fillId="0" borderId="16" xfId="0" applyNumberFormat="1" applyFont="1" applyFill="1" applyBorder="1" applyAlignment="1" applyProtection="1">
      <alignment horizontal="left" vertical="center" wrapText="1"/>
    </xf>
    <xf numFmtId="0" fontId="21" fillId="0" borderId="18" xfId="0" applyNumberFormat="1" applyFont="1" applyFill="1" applyBorder="1" applyAlignment="1" applyProtection="1">
      <alignment horizontal="left" vertical="center" wrapText="1"/>
    </xf>
    <xf numFmtId="0" fontId="21" fillId="0" borderId="17" xfId="0" applyNumberFormat="1" applyFont="1" applyFill="1" applyBorder="1" applyAlignment="1" applyProtection="1">
      <alignment horizontal="left" vertical="center" wrapText="1"/>
    </xf>
    <xf numFmtId="0" fontId="21" fillId="0" borderId="34" xfId="0" applyNumberFormat="1" applyFont="1" applyFill="1" applyBorder="1" applyAlignment="1" applyProtection="1">
      <alignment horizontal="left" vertical="center" wrapText="1"/>
    </xf>
    <xf numFmtId="0" fontId="21" fillId="0" borderId="35" xfId="0" applyNumberFormat="1" applyFont="1" applyFill="1" applyBorder="1" applyAlignment="1" applyProtection="1">
      <alignment horizontal="left" vertical="center" wrapText="1"/>
    </xf>
    <xf numFmtId="0" fontId="21" fillId="0" borderId="36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horizontal="left" vertical="center" wrapText="1" indent="1"/>
    </xf>
    <xf numFmtId="0" fontId="19" fillId="0" borderId="31" xfId="0" applyNumberFormat="1" applyFont="1" applyFill="1" applyBorder="1" applyAlignment="1" applyProtection="1">
      <alignment horizontal="left" vertical="center" wrapText="1" indent="1"/>
    </xf>
    <xf numFmtId="0" fontId="19" fillId="0" borderId="32" xfId="0" applyNumberFormat="1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>
      <alignment horizont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6" fillId="0" borderId="22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 wrapText="1" indent="1"/>
    </xf>
    <xf numFmtId="0" fontId="19" fillId="0" borderId="28" xfId="0" applyNumberFormat="1" applyFont="1" applyFill="1" applyBorder="1" applyAlignment="1" applyProtection="1">
      <alignment horizontal="left" vertical="center" wrapText="1" inden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9"/>
  <sheetViews>
    <sheetView tabSelected="1" view="pageBreakPreview" topLeftCell="A17" zoomScale="112" zoomScaleNormal="160" zoomScaleSheetLayoutView="112" workbookViewId="0">
      <selection activeCell="L36" sqref="L36"/>
    </sheetView>
  </sheetViews>
  <sheetFormatPr defaultRowHeight="15"/>
  <cols>
    <col min="1" max="1" width="20.28515625" customWidth="1"/>
    <col min="2" max="2" width="3.7109375" customWidth="1"/>
    <col min="3" max="3" width="5.140625" customWidth="1"/>
    <col min="4" max="4" width="3.28515625" customWidth="1"/>
    <col min="5" max="5" width="0.140625" customWidth="1"/>
    <col min="6" max="6" width="5.140625" customWidth="1"/>
    <col min="7" max="7" width="6.7109375" customWidth="1"/>
    <col min="8" max="8" width="1.7109375" customWidth="1"/>
    <col min="9" max="9" width="3.7109375" customWidth="1"/>
    <col min="10" max="10" width="12.5703125" style="7" customWidth="1"/>
    <col min="11" max="11" width="14.7109375" style="7" customWidth="1"/>
    <col min="12" max="12" width="12.85546875" style="7" customWidth="1"/>
    <col min="13" max="13" width="14.5703125" style="7" customWidth="1"/>
    <col min="14" max="14" width="17.140625" style="7" customWidth="1"/>
    <col min="15" max="15" width="9.42578125" style="7" customWidth="1"/>
    <col min="16" max="19" width="9.140625" style="31"/>
  </cols>
  <sheetData>
    <row r="1" spans="1:19" s="1" customFormat="1">
      <c r="A1" s="2"/>
      <c r="B1" s="117"/>
      <c r="C1" s="118"/>
      <c r="D1" s="118"/>
      <c r="E1" s="118"/>
      <c r="F1" s="118"/>
      <c r="G1" s="118"/>
      <c r="H1" s="118"/>
      <c r="I1" s="118"/>
      <c r="J1" s="8"/>
      <c r="K1" s="8"/>
      <c r="L1" s="8"/>
      <c r="M1" s="117" t="s">
        <v>57</v>
      </c>
      <c r="N1" s="118"/>
      <c r="O1" s="8"/>
      <c r="P1" s="28"/>
      <c r="Q1" s="28"/>
      <c r="R1" s="29"/>
      <c r="S1" s="29"/>
    </row>
    <row r="2" spans="1:19" s="1" customFormat="1">
      <c r="A2" s="2"/>
      <c r="B2" s="118"/>
      <c r="C2" s="118"/>
      <c r="D2" s="118"/>
      <c r="E2" s="118"/>
      <c r="F2" s="118"/>
      <c r="G2" s="118"/>
      <c r="H2" s="118"/>
      <c r="I2" s="118"/>
      <c r="J2" s="8"/>
      <c r="K2" s="8"/>
      <c r="L2" s="8"/>
      <c r="M2" s="119"/>
      <c r="N2" s="119"/>
      <c r="O2" s="8"/>
      <c r="P2" s="28"/>
      <c r="Q2" s="28"/>
      <c r="R2" s="29"/>
      <c r="S2" s="29"/>
    </row>
    <row r="3" spans="1:19" s="1" customFormat="1">
      <c r="A3" s="2"/>
      <c r="B3" s="127"/>
      <c r="C3" s="118"/>
      <c r="D3" s="118"/>
      <c r="E3" s="118"/>
      <c r="F3" s="118"/>
      <c r="G3" s="118"/>
      <c r="H3" s="118"/>
      <c r="I3" s="118"/>
      <c r="J3" s="8"/>
      <c r="K3" s="8"/>
      <c r="L3" s="8"/>
      <c r="M3" s="120" t="s">
        <v>58</v>
      </c>
      <c r="N3" s="121"/>
      <c r="O3" s="8"/>
      <c r="P3" s="28"/>
      <c r="Q3" s="28"/>
      <c r="R3" s="29"/>
      <c r="S3" s="29"/>
    </row>
    <row r="4" spans="1:19" s="29" customFormat="1">
      <c r="A4" s="28"/>
      <c r="B4" s="122"/>
      <c r="C4" s="123"/>
      <c r="D4" s="123"/>
      <c r="E4" s="123"/>
      <c r="F4" s="123"/>
      <c r="G4" s="123"/>
      <c r="H4" s="123"/>
      <c r="I4" s="123"/>
      <c r="J4" s="59"/>
      <c r="K4" s="59"/>
      <c r="L4" s="59"/>
      <c r="M4" s="125" t="s">
        <v>59</v>
      </c>
      <c r="N4" s="126"/>
      <c r="O4" s="59"/>
      <c r="P4" s="28"/>
      <c r="Q4" s="28"/>
    </row>
    <row r="5" spans="1:19" s="29" customFormat="1">
      <c r="A5" s="28"/>
      <c r="B5" s="122"/>
      <c r="C5" s="123"/>
      <c r="D5" s="123"/>
      <c r="E5" s="123"/>
      <c r="F5" s="123"/>
      <c r="G5" s="123"/>
      <c r="H5" s="123"/>
      <c r="I5" s="123"/>
      <c r="J5" s="59"/>
      <c r="K5" s="59"/>
      <c r="L5" s="59"/>
      <c r="M5" s="122" t="s">
        <v>60</v>
      </c>
      <c r="N5" s="123"/>
      <c r="O5" s="59"/>
      <c r="P5" s="28"/>
      <c r="Q5" s="28"/>
    </row>
    <row r="6" spans="1:19" s="31" customFormat="1">
      <c r="A6" s="30"/>
      <c r="B6" s="124"/>
      <c r="C6" s="124"/>
      <c r="D6" s="124"/>
      <c r="E6" s="124"/>
      <c r="F6" s="124"/>
      <c r="G6" s="124"/>
      <c r="H6" s="124"/>
      <c r="I6" s="124"/>
      <c r="J6" s="32"/>
      <c r="K6" s="32"/>
      <c r="L6" s="32"/>
      <c r="M6" s="124"/>
      <c r="N6" s="124"/>
      <c r="O6" s="59"/>
      <c r="P6" s="30"/>
      <c r="Q6" s="30"/>
    </row>
    <row r="7" spans="1:19" s="31" customFormat="1">
      <c r="A7" s="30"/>
      <c r="B7" s="128" t="s">
        <v>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59"/>
      <c r="P7" s="30"/>
      <c r="Q7" s="30"/>
    </row>
    <row r="8" spans="1:19" s="31" customFormat="1">
      <c r="A8" s="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59"/>
      <c r="P8" s="30"/>
      <c r="Q8" s="30"/>
    </row>
    <row r="9" spans="1:19" s="31" customFormat="1" ht="10.5" customHeight="1">
      <c r="A9" s="30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59"/>
      <c r="P9" s="30"/>
      <c r="Q9" s="30"/>
    </row>
    <row r="10" spans="1:19" s="31" customFormat="1" ht="22.5" customHeight="1">
      <c r="A10" s="110" t="s">
        <v>47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9" s="31" customFormat="1" ht="27.6" customHeight="1">
      <c r="A11" s="82" t="s">
        <v>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30"/>
      <c r="Q11" s="30"/>
    </row>
    <row r="12" spans="1:19" s="31" customFormat="1" ht="12.95" customHeight="1">
      <c r="A12" s="89" t="s">
        <v>1</v>
      </c>
      <c r="B12" s="84"/>
      <c r="C12" s="84"/>
      <c r="D12" s="84"/>
      <c r="E12" s="84"/>
      <c r="F12" s="84"/>
      <c r="G12" s="84"/>
      <c r="H12" s="84"/>
      <c r="I12" s="90"/>
      <c r="J12" s="92" t="s">
        <v>2</v>
      </c>
      <c r="K12" s="92" t="s">
        <v>3</v>
      </c>
      <c r="L12" s="92"/>
      <c r="M12" s="92"/>
      <c r="N12" s="92" t="s">
        <v>61</v>
      </c>
      <c r="O12" s="92" t="s">
        <v>5</v>
      </c>
      <c r="P12" s="30"/>
      <c r="Q12" s="30"/>
    </row>
    <row r="13" spans="1:19" s="31" customFormat="1" ht="25.7" customHeight="1">
      <c r="A13" s="81"/>
      <c r="B13" s="82"/>
      <c r="C13" s="82"/>
      <c r="D13" s="82"/>
      <c r="E13" s="82"/>
      <c r="F13" s="82"/>
      <c r="G13" s="82"/>
      <c r="H13" s="82"/>
      <c r="I13" s="91"/>
      <c r="J13" s="92"/>
      <c r="K13" s="26" t="s">
        <v>6</v>
      </c>
      <c r="L13" s="26" t="s">
        <v>7</v>
      </c>
      <c r="M13" s="26" t="s">
        <v>8</v>
      </c>
      <c r="N13" s="92"/>
      <c r="O13" s="92"/>
      <c r="P13" s="30"/>
      <c r="Q13" s="30"/>
    </row>
    <row r="14" spans="1:19" s="31" customFormat="1" ht="14.25" customHeight="1">
      <c r="A14" s="93" t="s">
        <v>41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30"/>
      <c r="Q14" s="30"/>
    </row>
    <row r="15" spans="1:19" s="31" customFormat="1" ht="13.5" customHeight="1">
      <c r="A15" s="95" t="s">
        <v>23</v>
      </c>
      <c r="B15" s="96"/>
      <c r="C15" s="96"/>
      <c r="D15" s="96"/>
      <c r="E15" s="96"/>
      <c r="F15" s="96"/>
      <c r="G15" s="96"/>
      <c r="H15" s="96"/>
      <c r="I15" s="97"/>
      <c r="J15" s="42">
        <v>10</v>
      </c>
      <c r="K15" s="43">
        <v>0.05</v>
      </c>
      <c r="L15" s="43">
        <v>8.25</v>
      </c>
      <c r="M15" s="43">
        <v>0.1</v>
      </c>
      <c r="N15" s="43">
        <v>74.7</v>
      </c>
      <c r="O15" s="6">
        <v>96</v>
      </c>
      <c r="P15" s="30"/>
      <c r="Q15" s="30"/>
    </row>
    <row r="16" spans="1:19" s="31" customFormat="1" ht="13.5" customHeight="1">
      <c r="A16" s="95" t="s">
        <v>24</v>
      </c>
      <c r="B16" s="96"/>
      <c r="C16" s="96"/>
      <c r="D16" s="96"/>
      <c r="E16" s="96"/>
      <c r="F16" s="96"/>
      <c r="G16" s="96"/>
      <c r="H16" s="96"/>
      <c r="I16" s="97"/>
      <c r="J16" s="44">
        <v>15</v>
      </c>
      <c r="K16" s="45">
        <v>4.6399999999999997</v>
      </c>
      <c r="L16" s="45">
        <v>5.9</v>
      </c>
      <c r="M16" s="45">
        <v>8.85</v>
      </c>
      <c r="N16" s="45">
        <v>71.66</v>
      </c>
      <c r="O16" s="6">
        <v>97</v>
      </c>
      <c r="P16" s="30"/>
      <c r="Q16" s="30"/>
    </row>
    <row r="17" spans="1:27" s="31" customFormat="1" ht="13.5" customHeight="1">
      <c r="A17" s="85" t="s">
        <v>68</v>
      </c>
      <c r="B17" s="86"/>
      <c r="C17" s="86"/>
      <c r="D17" s="86"/>
      <c r="E17" s="86"/>
      <c r="F17" s="86"/>
      <c r="G17" s="86"/>
      <c r="H17" s="86"/>
      <c r="I17" s="88"/>
      <c r="J17" s="6">
        <v>200</v>
      </c>
      <c r="K17" s="46">
        <v>8.51</v>
      </c>
      <c r="L17" s="46">
        <v>3.14</v>
      </c>
      <c r="M17" s="46">
        <v>25.83</v>
      </c>
      <c r="N17" s="46">
        <v>201.65</v>
      </c>
      <c r="O17" s="6">
        <v>451</v>
      </c>
      <c r="P17" s="30"/>
      <c r="Q17" s="30"/>
    </row>
    <row r="18" spans="1:27" s="31" customFormat="1" ht="14.25" customHeight="1">
      <c r="A18" s="95" t="s">
        <v>11</v>
      </c>
      <c r="B18" s="96"/>
      <c r="C18" s="96"/>
      <c r="D18" s="96"/>
      <c r="E18" s="96"/>
      <c r="F18" s="96"/>
      <c r="G18" s="96"/>
      <c r="H18" s="96"/>
      <c r="I18" s="97"/>
      <c r="J18" s="6">
        <v>180</v>
      </c>
      <c r="K18" s="6">
        <v>0</v>
      </c>
      <c r="L18" s="6">
        <v>0</v>
      </c>
      <c r="M18" s="6">
        <v>5.04</v>
      </c>
      <c r="N18" s="6">
        <v>19.98</v>
      </c>
      <c r="O18" s="6">
        <v>685</v>
      </c>
      <c r="P18" s="30"/>
      <c r="Q18" s="30"/>
    </row>
    <row r="19" spans="1:27" s="31" customFormat="1" ht="14.25" customHeight="1">
      <c r="A19" s="72" t="s">
        <v>25</v>
      </c>
      <c r="B19" s="73"/>
      <c r="C19" s="73"/>
      <c r="D19" s="73"/>
      <c r="E19" s="73"/>
      <c r="F19" s="73"/>
      <c r="G19" s="73"/>
      <c r="H19" s="73"/>
      <c r="I19" s="74"/>
      <c r="J19" s="44">
        <v>30</v>
      </c>
      <c r="K19" s="44">
        <v>2.58</v>
      </c>
      <c r="L19" s="44">
        <v>0.15</v>
      </c>
      <c r="M19" s="44">
        <v>16.47</v>
      </c>
      <c r="N19" s="44">
        <v>76.2</v>
      </c>
      <c r="O19" s="47" t="s">
        <v>78</v>
      </c>
      <c r="P19" s="30"/>
      <c r="Q19" s="30"/>
    </row>
    <row r="20" spans="1:27" s="31" customFormat="1" ht="14.25" customHeight="1">
      <c r="A20" s="78" t="s">
        <v>9</v>
      </c>
      <c r="B20" s="79"/>
      <c r="C20" s="79"/>
      <c r="D20" s="79"/>
      <c r="E20" s="79"/>
      <c r="F20" s="79"/>
      <c r="G20" s="79"/>
      <c r="H20" s="79"/>
      <c r="I20" s="80"/>
      <c r="J20" s="48">
        <v>20</v>
      </c>
      <c r="K20" s="48">
        <v>1.7</v>
      </c>
      <c r="L20" s="48">
        <v>0.66</v>
      </c>
      <c r="M20" s="48">
        <v>9.66</v>
      </c>
      <c r="N20" s="48">
        <v>51.8</v>
      </c>
      <c r="O20" s="49" t="s">
        <v>80</v>
      </c>
      <c r="P20" s="30"/>
      <c r="Q20" s="30"/>
    </row>
    <row r="21" spans="1:27" s="31" customFormat="1" ht="14.25" customHeight="1" thickBot="1">
      <c r="A21" s="69" t="s">
        <v>75</v>
      </c>
      <c r="B21" s="70"/>
      <c r="C21" s="70"/>
      <c r="D21" s="70"/>
      <c r="E21" s="70"/>
      <c r="F21" s="70"/>
      <c r="G21" s="70"/>
      <c r="H21" s="70"/>
      <c r="I21" s="71"/>
      <c r="J21" s="48">
        <v>100</v>
      </c>
      <c r="K21" s="48">
        <v>0.4</v>
      </c>
      <c r="L21" s="48">
        <v>0.2</v>
      </c>
      <c r="M21" s="48">
        <v>9.9</v>
      </c>
      <c r="N21" s="48">
        <v>47</v>
      </c>
      <c r="O21" s="48">
        <v>3</v>
      </c>
      <c r="P21" s="30"/>
      <c r="Q21" s="30"/>
    </row>
    <row r="22" spans="1:27" s="61" customFormat="1" ht="15" customHeight="1" thickBot="1">
      <c r="A22" s="130" t="s">
        <v>10</v>
      </c>
      <c r="B22" s="131"/>
      <c r="C22" s="131"/>
      <c r="D22" s="131"/>
      <c r="E22" s="131"/>
      <c r="F22" s="131"/>
      <c r="G22" s="131"/>
      <c r="H22" s="131"/>
      <c r="I22" s="131"/>
      <c r="J22" s="10">
        <f>J15+J16+J17+J18+J19+J20+J21</f>
        <v>555</v>
      </c>
      <c r="K22" s="10">
        <f t="shared" ref="K22:N22" si="0">K15+K16+K17+K18+K19+K20+K21</f>
        <v>17.88</v>
      </c>
      <c r="L22" s="10">
        <f t="shared" si="0"/>
        <v>18.299999999999997</v>
      </c>
      <c r="M22" s="10">
        <f t="shared" si="0"/>
        <v>75.850000000000009</v>
      </c>
      <c r="N22" s="10">
        <f t="shared" si="0"/>
        <v>542.99</v>
      </c>
      <c r="O22" s="11" t="s">
        <v>0</v>
      </c>
      <c r="P22" s="32"/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60"/>
    </row>
    <row r="23" spans="1:27" s="33" customFormat="1" ht="11.85" customHeight="1">
      <c r="A23" s="132" t="s">
        <v>42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32"/>
      <c r="Q23" s="32"/>
    </row>
    <row r="24" spans="1:27" s="61" customFormat="1" ht="12" customHeight="1">
      <c r="A24" s="115" t="s">
        <v>23</v>
      </c>
      <c r="B24" s="115"/>
      <c r="C24" s="115"/>
      <c r="D24" s="115"/>
      <c r="E24" s="115"/>
      <c r="F24" s="115"/>
      <c r="G24" s="115"/>
      <c r="H24" s="115"/>
      <c r="I24" s="115"/>
      <c r="J24" s="50">
        <v>10</v>
      </c>
      <c r="K24" s="43">
        <v>0.05</v>
      </c>
      <c r="L24" s="43">
        <v>8.25</v>
      </c>
      <c r="M24" s="43">
        <v>0.1</v>
      </c>
      <c r="N24" s="43">
        <v>74.7</v>
      </c>
      <c r="O24" s="6">
        <v>96</v>
      </c>
      <c r="P24" s="32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60"/>
    </row>
    <row r="25" spans="1:27" s="31" customFormat="1" ht="12" customHeight="1">
      <c r="A25" s="98" t="s">
        <v>91</v>
      </c>
      <c r="B25" s="99"/>
      <c r="C25" s="99"/>
      <c r="D25" s="99"/>
      <c r="E25" s="99"/>
      <c r="F25" s="99"/>
      <c r="G25" s="99"/>
      <c r="H25" s="99"/>
      <c r="I25" s="100"/>
      <c r="J25" s="6">
        <v>200</v>
      </c>
      <c r="K25" s="6">
        <v>12.19</v>
      </c>
      <c r="L25" s="6">
        <v>9.1150000000000002</v>
      </c>
      <c r="M25" s="6">
        <v>32.979999999999997</v>
      </c>
      <c r="N25" s="6">
        <v>255.13</v>
      </c>
      <c r="O25" s="6" t="s">
        <v>82</v>
      </c>
      <c r="P25" s="30"/>
      <c r="Q25" s="30"/>
    </row>
    <row r="26" spans="1:27" s="31" customFormat="1" ht="12" customHeight="1">
      <c r="A26" s="39" t="s">
        <v>40</v>
      </c>
      <c r="B26" s="40"/>
      <c r="C26" s="40"/>
      <c r="D26" s="40"/>
      <c r="E26" s="40"/>
      <c r="F26" s="40"/>
      <c r="G26" s="40"/>
      <c r="H26" s="40"/>
      <c r="I26" s="41"/>
      <c r="J26" s="6">
        <v>25</v>
      </c>
      <c r="K26" s="51">
        <v>0.9</v>
      </c>
      <c r="L26" s="51">
        <v>2.5000000000000001E-2</v>
      </c>
      <c r="M26" s="51">
        <v>2.4500000000000002</v>
      </c>
      <c r="N26" s="51">
        <v>13.75</v>
      </c>
      <c r="O26" s="6">
        <v>101</v>
      </c>
      <c r="P26" s="30"/>
      <c r="Q26" s="30"/>
    </row>
    <row r="27" spans="1:27" s="31" customFormat="1" ht="12" customHeight="1">
      <c r="A27" s="95" t="s">
        <v>11</v>
      </c>
      <c r="B27" s="96"/>
      <c r="C27" s="96"/>
      <c r="D27" s="96"/>
      <c r="E27" s="96"/>
      <c r="F27" s="96"/>
      <c r="G27" s="96"/>
      <c r="H27" s="96"/>
      <c r="I27" s="97"/>
      <c r="J27" s="6">
        <v>180</v>
      </c>
      <c r="K27" s="6">
        <v>0</v>
      </c>
      <c r="L27" s="6">
        <v>0</v>
      </c>
      <c r="M27" s="6">
        <v>5.04</v>
      </c>
      <c r="N27" s="6">
        <v>19.98</v>
      </c>
      <c r="O27" s="6">
        <v>685</v>
      </c>
      <c r="P27" s="30"/>
      <c r="Q27" s="30"/>
    </row>
    <row r="28" spans="1:27" s="31" customFormat="1" ht="12" customHeight="1">
      <c r="A28" s="72" t="s">
        <v>25</v>
      </c>
      <c r="B28" s="73"/>
      <c r="C28" s="73"/>
      <c r="D28" s="73"/>
      <c r="E28" s="73"/>
      <c r="F28" s="73"/>
      <c r="G28" s="73"/>
      <c r="H28" s="73"/>
      <c r="I28" s="74"/>
      <c r="J28" s="44">
        <v>30</v>
      </c>
      <c r="K28" s="44">
        <v>2.58</v>
      </c>
      <c r="L28" s="44">
        <v>0.15</v>
      </c>
      <c r="M28" s="44">
        <v>16.47</v>
      </c>
      <c r="N28" s="44">
        <v>76.2</v>
      </c>
      <c r="O28" s="47" t="s">
        <v>78</v>
      </c>
      <c r="P28" s="30"/>
      <c r="Q28" s="30"/>
    </row>
    <row r="29" spans="1:27" s="31" customFormat="1" ht="12" customHeight="1">
      <c r="A29" s="78" t="s">
        <v>9</v>
      </c>
      <c r="B29" s="79"/>
      <c r="C29" s="79"/>
      <c r="D29" s="79"/>
      <c r="E29" s="79"/>
      <c r="F29" s="79"/>
      <c r="G29" s="79"/>
      <c r="H29" s="79"/>
      <c r="I29" s="80"/>
      <c r="J29" s="48">
        <v>20</v>
      </c>
      <c r="K29" s="48">
        <v>1.7</v>
      </c>
      <c r="L29" s="48">
        <v>0.66</v>
      </c>
      <c r="M29" s="48">
        <v>9.66</v>
      </c>
      <c r="N29" s="48">
        <v>51.8</v>
      </c>
      <c r="O29" s="49" t="s">
        <v>80</v>
      </c>
      <c r="P29" s="30"/>
      <c r="Q29" s="30"/>
    </row>
    <row r="30" spans="1:27" s="31" customFormat="1" ht="12" customHeight="1" thickBot="1">
      <c r="A30" s="69" t="s">
        <v>75</v>
      </c>
      <c r="B30" s="70"/>
      <c r="C30" s="70"/>
      <c r="D30" s="70"/>
      <c r="E30" s="70"/>
      <c r="F30" s="70"/>
      <c r="G30" s="70"/>
      <c r="H30" s="70"/>
      <c r="I30" s="71"/>
      <c r="J30" s="48">
        <v>100</v>
      </c>
      <c r="K30" s="48">
        <v>0.4</v>
      </c>
      <c r="L30" s="48">
        <v>0.2</v>
      </c>
      <c r="M30" s="48">
        <v>9.9</v>
      </c>
      <c r="N30" s="48">
        <v>47</v>
      </c>
      <c r="O30" s="48">
        <v>3</v>
      </c>
      <c r="P30" s="30"/>
      <c r="Q30" s="30"/>
    </row>
    <row r="31" spans="1:27" s="31" customFormat="1" ht="13.5" customHeight="1" thickBot="1">
      <c r="A31" s="107" t="s">
        <v>10</v>
      </c>
      <c r="B31" s="108"/>
      <c r="C31" s="108"/>
      <c r="D31" s="108"/>
      <c r="E31" s="108"/>
      <c r="F31" s="108"/>
      <c r="G31" s="108"/>
      <c r="H31" s="108"/>
      <c r="I31" s="109"/>
      <c r="J31" s="10">
        <f>J24+J25+J26+J27+J28+J29+J30</f>
        <v>565</v>
      </c>
      <c r="K31" s="10">
        <f t="shared" ref="K31:N31" si="1">K24+K25+K26+K27+K28+K29+K30</f>
        <v>17.82</v>
      </c>
      <c r="L31" s="10">
        <f t="shared" si="1"/>
        <v>18.399999999999999</v>
      </c>
      <c r="M31" s="10">
        <f t="shared" si="1"/>
        <v>76.600000000000009</v>
      </c>
      <c r="N31" s="10">
        <f t="shared" si="1"/>
        <v>538.55999999999995</v>
      </c>
      <c r="O31" s="11" t="s">
        <v>0</v>
      </c>
      <c r="P31" s="30"/>
      <c r="Q31" s="30"/>
    </row>
    <row r="32" spans="1:27" s="31" customFormat="1" ht="15.75" customHeight="1">
      <c r="A32" s="116" t="s">
        <v>17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30"/>
      <c r="Q32" s="30"/>
    </row>
    <row r="33" spans="1:17" s="31" customFormat="1" ht="12.95" customHeight="1">
      <c r="A33" s="92" t="s">
        <v>1</v>
      </c>
      <c r="B33" s="92"/>
      <c r="C33" s="92"/>
      <c r="D33" s="92"/>
      <c r="E33" s="92"/>
      <c r="F33" s="92"/>
      <c r="G33" s="92"/>
      <c r="H33" s="92"/>
      <c r="I33" s="92"/>
      <c r="J33" s="92" t="s">
        <v>2</v>
      </c>
      <c r="K33" s="92" t="s">
        <v>3</v>
      </c>
      <c r="L33" s="92"/>
      <c r="M33" s="92"/>
      <c r="N33" s="92" t="s">
        <v>61</v>
      </c>
      <c r="O33" s="92" t="s">
        <v>5</v>
      </c>
      <c r="P33" s="30"/>
      <c r="Q33" s="30"/>
    </row>
    <row r="34" spans="1:17" s="31" customFormat="1" ht="25.7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26" t="s">
        <v>6</v>
      </c>
      <c r="L34" s="26" t="s">
        <v>7</v>
      </c>
      <c r="M34" s="26" t="s">
        <v>8</v>
      </c>
      <c r="N34" s="92"/>
      <c r="O34" s="92"/>
      <c r="P34" s="30"/>
      <c r="Q34" s="30"/>
    </row>
    <row r="35" spans="1:17" s="31" customFormat="1" ht="14.25" customHeight="1">
      <c r="A35" s="95" t="s">
        <v>26</v>
      </c>
      <c r="B35" s="96"/>
      <c r="C35" s="96"/>
      <c r="D35" s="96"/>
      <c r="E35" s="96"/>
      <c r="F35" s="96"/>
      <c r="G35" s="96"/>
      <c r="H35" s="96"/>
      <c r="I35" s="97"/>
      <c r="J35" s="6">
        <v>100</v>
      </c>
      <c r="K35" s="44">
        <v>1</v>
      </c>
      <c r="L35" s="44">
        <v>3.3</v>
      </c>
      <c r="M35" s="44">
        <v>4</v>
      </c>
      <c r="N35" s="44">
        <v>50.67</v>
      </c>
      <c r="O35" s="6">
        <v>45</v>
      </c>
      <c r="P35" s="30"/>
      <c r="Q35" s="30"/>
    </row>
    <row r="36" spans="1:17" s="31" customFormat="1" ht="12" customHeight="1">
      <c r="A36" s="85" t="s">
        <v>16</v>
      </c>
      <c r="B36" s="86"/>
      <c r="C36" s="86"/>
      <c r="D36" s="86"/>
      <c r="E36" s="86"/>
      <c r="F36" s="86"/>
      <c r="G36" s="86"/>
      <c r="H36" s="86"/>
      <c r="I36" s="88"/>
      <c r="J36" s="6">
        <v>250</v>
      </c>
      <c r="K36" s="6">
        <v>8.16</v>
      </c>
      <c r="L36" s="6">
        <v>14.08</v>
      </c>
      <c r="M36" s="6">
        <v>37.44</v>
      </c>
      <c r="N36" s="44">
        <v>371.65</v>
      </c>
      <c r="O36" s="6">
        <v>139</v>
      </c>
      <c r="P36" s="30"/>
      <c r="Q36" s="30"/>
    </row>
    <row r="37" spans="1:17" s="31" customFormat="1" ht="12" customHeight="1">
      <c r="A37" s="95" t="s">
        <v>27</v>
      </c>
      <c r="B37" s="96"/>
      <c r="C37" s="96"/>
      <c r="D37" s="96"/>
      <c r="E37" s="96"/>
      <c r="F37" s="96"/>
      <c r="G37" s="96"/>
      <c r="H37" s="96"/>
      <c r="I37" s="97"/>
      <c r="J37" s="52" t="s">
        <v>66</v>
      </c>
      <c r="K37" s="53">
        <v>8</v>
      </c>
      <c r="L37" s="53">
        <v>8.1199999999999992</v>
      </c>
      <c r="M37" s="53">
        <v>1</v>
      </c>
      <c r="N37" s="53">
        <v>37.229999999999997</v>
      </c>
      <c r="O37" s="6">
        <v>499</v>
      </c>
      <c r="P37" s="30"/>
      <c r="Q37" s="30"/>
    </row>
    <row r="38" spans="1:17" s="31" customFormat="1" ht="12" customHeight="1">
      <c r="A38" s="95" t="s">
        <v>14</v>
      </c>
      <c r="B38" s="96"/>
      <c r="C38" s="96"/>
      <c r="D38" s="96"/>
      <c r="E38" s="96"/>
      <c r="F38" s="96"/>
      <c r="G38" s="96"/>
      <c r="H38" s="96"/>
      <c r="I38" s="97"/>
      <c r="J38" s="6">
        <v>180</v>
      </c>
      <c r="K38" s="44">
        <v>6.12</v>
      </c>
      <c r="L38" s="44">
        <v>0.72</v>
      </c>
      <c r="M38" s="44">
        <v>41.4</v>
      </c>
      <c r="N38" s="44">
        <v>199.8</v>
      </c>
      <c r="O38" s="6">
        <v>516</v>
      </c>
      <c r="P38" s="30"/>
      <c r="Q38" s="30"/>
    </row>
    <row r="39" spans="1:17" s="31" customFormat="1" ht="12" customHeight="1">
      <c r="A39" s="95" t="s">
        <v>11</v>
      </c>
      <c r="B39" s="96"/>
      <c r="C39" s="96"/>
      <c r="D39" s="96"/>
      <c r="E39" s="96"/>
      <c r="F39" s="96"/>
      <c r="G39" s="96"/>
      <c r="H39" s="96"/>
      <c r="I39" s="97"/>
      <c r="J39" s="6">
        <v>180</v>
      </c>
      <c r="K39" s="6">
        <v>0</v>
      </c>
      <c r="L39" s="6">
        <v>0</v>
      </c>
      <c r="M39" s="6">
        <v>5.04</v>
      </c>
      <c r="N39" s="6">
        <v>19.98</v>
      </c>
      <c r="O39" s="6">
        <v>685</v>
      </c>
      <c r="P39" s="30"/>
      <c r="Q39" s="30"/>
    </row>
    <row r="40" spans="1:17" s="31" customFormat="1" ht="12" customHeight="1">
      <c r="A40" s="72" t="s">
        <v>13</v>
      </c>
      <c r="B40" s="73"/>
      <c r="C40" s="73"/>
      <c r="D40" s="73"/>
      <c r="E40" s="73"/>
      <c r="F40" s="73"/>
      <c r="G40" s="73"/>
      <c r="H40" s="73"/>
      <c r="I40" s="74"/>
      <c r="J40" s="44">
        <v>30</v>
      </c>
      <c r="K40" s="44">
        <v>2.42</v>
      </c>
      <c r="L40" s="44">
        <v>0.3</v>
      </c>
      <c r="M40" s="44">
        <v>14.64</v>
      </c>
      <c r="N40" s="44">
        <v>72.63</v>
      </c>
      <c r="O40" s="6">
        <v>4</v>
      </c>
      <c r="P40" s="30"/>
      <c r="Q40" s="30"/>
    </row>
    <row r="41" spans="1:17" s="31" customFormat="1" ht="12" customHeight="1" thickBot="1">
      <c r="A41" s="78" t="s">
        <v>9</v>
      </c>
      <c r="B41" s="79"/>
      <c r="C41" s="79"/>
      <c r="D41" s="79"/>
      <c r="E41" s="79"/>
      <c r="F41" s="79"/>
      <c r="G41" s="79"/>
      <c r="H41" s="79"/>
      <c r="I41" s="80"/>
      <c r="J41" s="48">
        <v>20</v>
      </c>
      <c r="K41" s="48">
        <v>1.7</v>
      </c>
      <c r="L41" s="48">
        <v>0.66</v>
      </c>
      <c r="M41" s="48">
        <v>9.66</v>
      </c>
      <c r="N41" s="48">
        <v>51.8</v>
      </c>
      <c r="O41" s="49" t="s">
        <v>80</v>
      </c>
      <c r="P41" s="30"/>
      <c r="Q41" s="30"/>
    </row>
    <row r="42" spans="1:17" s="31" customFormat="1" ht="13.5" customHeight="1" thickBot="1">
      <c r="A42" s="75" t="s">
        <v>10</v>
      </c>
      <c r="B42" s="76"/>
      <c r="C42" s="76"/>
      <c r="D42" s="76"/>
      <c r="E42" s="76"/>
      <c r="F42" s="76"/>
      <c r="G42" s="76"/>
      <c r="H42" s="76"/>
      <c r="I42" s="77"/>
      <c r="J42" s="19">
        <f>J35+J36+J37+J38+J39+J40+J41</f>
        <v>860</v>
      </c>
      <c r="K42" s="19">
        <f t="shared" ref="K42:N42" si="2">K35+K36+K37+K38+K39+K40+K41</f>
        <v>27.400000000000002</v>
      </c>
      <c r="L42" s="19">
        <f t="shared" si="2"/>
        <v>27.18</v>
      </c>
      <c r="M42" s="19">
        <f t="shared" si="2"/>
        <v>113.18</v>
      </c>
      <c r="N42" s="19">
        <f t="shared" si="2"/>
        <v>803.76</v>
      </c>
      <c r="O42" s="12" t="s">
        <v>0</v>
      </c>
      <c r="P42" s="30"/>
      <c r="Q42" s="30"/>
    </row>
    <row r="43" spans="1:17" s="31" customFormat="1" ht="15" customHeight="1">
      <c r="A43" s="13"/>
      <c r="B43" s="13"/>
      <c r="C43" s="13"/>
      <c r="D43" s="13"/>
      <c r="E43" s="13"/>
      <c r="F43" s="13"/>
      <c r="G43" s="13"/>
      <c r="H43" s="13"/>
      <c r="I43" s="13"/>
      <c r="J43" s="27"/>
      <c r="K43" s="27"/>
      <c r="L43" s="27"/>
      <c r="M43" s="27"/>
      <c r="N43" s="14"/>
      <c r="O43" s="3"/>
      <c r="P43" s="30"/>
      <c r="Q43" s="30"/>
    </row>
    <row r="44" spans="1:17" s="31" customFormat="1" ht="27.6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30"/>
      <c r="Q44" s="30"/>
    </row>
    <row r="45" spans="1:17" s="31" customFormat="1" ht="12.95" customHeight="1">
      <c r="A45" s="89" t="s">
        <v>1</v>
      </c>
      <c r="B45" s="84"/>
      <c r="C45" s="84"/>
      <c r="D45" s="84"/>
      <c r="E45" s="84"/>
      <c r="F45" s="84"/>
      <c r="G45" s="84"/>
      <c r="H45" s="84"/>
      <c r="I45" s="90"/>
      <c r="J45" s="92" t="s">
        <v>2</v>
      </c>
      <c r="K45" s="92" t="s">
        <v>3</v>
      </c>
      <c r="L45" s="92"/>
      <c r="M45" s="92"/>
      <c r="N45" s="92" t="s">
        <v>4</v>
      </c>
      <c r="O45" s="92" t="s">
        <v>5</v>
      </c>
      <c r="P45" s="30"/>
      <c r="Q45" s="30"/>
    </row>
    <row r="46" spans="1:17" s="31" customFormat="1" ht="25.7" customHeight="1">
      <c r="A46" s="81"/>
      <c r="B46" s="82"/>
      <c r="C46" s="82"/>
      <c r="D46" s="82"/>
      <c r="E46" s="82"/>
      <c r="F46" s="82"/>
      <c r="G46" s="82"/>
      <c r="H46" s="82"/>
      <c r="I46" s="91"/>
      <c r="J46" s="92"/>
      <c r="K46" s="26" t="s">
        <v>6</v>
      </c>
      <c r="L46" s="26" t="s">
        <v>7</v>
      </c>
      <c r="M46" s="26" t="s">
        <v>8</v>
      </c>
      <c r="N46" s="92"/>
      <c r="O46" s="92"/>
      <c r="P46" s="30"/>
      <c r="Q46" s="30"/>
    </row>
    <row r="47" spans="1:17" s="31" customFormat="1" ht="14.25" customHeight="1">
      <c r="A47" s="93" t="s">
        <v>41</v>
      </c>
      <c r="B47" s="94"/>
      <c r="C47" s="94"/>
      <c r="D47" s="94"/>
      <c r="E47" s="94"/>
      <c r="F47" s="94"/>
      <c r="G47" s="94"/>
      <c r="H47" s="94"/>
      <c r="I47" s="94"/>
      <c r="J47" s="106"/>
      <c r="K47" s="106"/>
      <c r="L47" s="106"/>
      <c r="M47" s="106"/>
      <c r="N47" s="106"/>
      <c r="O47" s="106"/>
      <c r="P47" s="30"/>
      <c r="Q47" s="30"/>
    </row>
    <row r="48" spans="1:17" s="31" customFormat="1" ht="14.25" customHeight="1">
      <c r="A48" s="95" t="s">
        <v>23</v>
      </c>
      <c r="B48" s="96"/>
      <c r="C48" s="96"/>
      <c r="D48" s="96"/>
      <c r="E48" s="96"/>
      <c r="F48" s="96"/>
      <c r="G48" s="96"/>
      <c r="H48" s="96"/>
      <c r="I48" s="97"/>
      <c r="J48" s="42">
        <v>10</v>
      </c>
      <c r="K48" s="43">
        <v>0.05</v>
      </c>
      <c r="L48" s="43">
        <v>8.25</v>
      </c>
      <c r="M48" s="43">
        <v>0.1</v>
      </c>
      <c r="N48" s="43">
        <v>74.7</v>
      </c>
      <c r="O48" s="6">
        <v>96</v>
      </c>
      <c r="P48" s="30"/>
      <c r="Q48" s="30"/>
    </row>
    <row r="49" spans="1:17" s="31" customFormat="1" ht="12" customHeight="1">
      <c r="A49" s="85" t="s">
        <v>83</v>
      </c>
      <c r="B49" s="86"/>
      <c r="C49" s="86"/>
      <c r="D49" s="86"/>
      <c r="E49" s="86"/>
      <c r="F49" s="86"/>
      <c r="G49" s="86"/>
      <c r="H49" s="86"/>
      <c r="I49" s="88"/>
      <c r="J49" s="6">
        <v>250</v>
      </c>
      <c r="K49" s="46">
        <v>13.2</v>
      </c>
      <c r="L49" s="46">
        <v>9.14</v>
      </c>
      <c r="M49" s="46">
        <v>35.69</v>
      </c>
      <c r="N49" s="46">
        <v>275.32</v>
      </c>
      <c r="O49" s="6" t="s">
        <v>84</v>
      </c>
      <c r="P49" s="30"/>
      <c r="Q49" s="30"/>
    </row>
    <row r="50" spans="1:17" s="31" customFormat="1" ht="12" customHeight="1">
      <c r="A50" s="95" t="s">
        <v>11</v>
      </c>
      <c r="B50" s="96"/>
      <c r="C50" s="96"/>
      <c r="D50" s="96"/>
      <c r="E50" s="96"/>
      <c r="F50" s="96"/>
      <c r="G50" s="96"/>
      <c r="H50" s="96"/>
      <c r="I50" s="97"/>
      <c r="J50" s="6">
        <v>180</v>
      </c>
      <c r="K50" s="6">
        <v>0</v>
      </c>
      <c r="L50" s="6">
        <v>0</v>
      </c>
      <c r="M50" s="6">
        <v>5.04</v>
      </c>
      <c r="N50" s="6">
        <v>19.98</v>
      </c>
      <c r="O50" s="6">
        <v>685</v>
      </c>
      <c r="P50" s="30"/>
      <c r="Q50" s="30"/>
    </row>
    <row r="51" spans="1:17" s="31" customFormat="1" ht="12" customHeight="1">
      <c r="A51" s="72" t="s">
        <v>25</v>
      </c>
      <c r="B51" s="73"/>
      <c r="C51" s="73"/>
      <c r="D51" s="73"/>
      <c r="E51" s="73"/>
      <c r="F51" s="73"/>
      <c r="G51" s="73"/>
      <c r="H51" s="73"/>
      <c r="I51" s="74"/>
      <c r="J51" s="44">
        <v>30</v>
      </c>
      <c r="K51" s="44">
        <v>2.58</v>
      </c>
      <c r="L51" s="44">
        <v>0.15</v>
      </c>
      <c r="M51" s="44">
        <v>16.47</v>
      </c>
      <c r="N51" s="44">
        <v>76.2</v>
      </c>
      <c r="O51" s="47" t="s">
        <v>78</v>
      </c>
      <c r="P51" s="30"/>
      <c r="Q51" s="30"/>
    </row>
    <row r="52" spans="1:17" s="31" customFormat="1" ht="12" customHeight="1">
      <c r="A52" s="78" t="s">
        <v>9</v>
      </c>
      <c r="B52" s="79"/>
      <c r="C52" s="79"/>
      <c r="D52" s="79"/>
      <c r="E52" s="79"/>
      <c r="F52" s="79"/>
      <c r="G52" s="79"/>
      <c r="H52" s="79"/>
      <c r="I52" s="80"/>
      <c r="J52" s="48">
        <v>20</v>
      </c>
      <c r="K52" s="48">
        <v>1.7</v>
      </c>
      <c r="L52" s="48">
        <v>0.66</v>
      </c>
      <c r="M52" s="48">
        <v>9.66</v>
      </c>
      <c r="N52" s="48">
        <v>51.8</v>
      </c>
      <c r="O52" s="49" t="s">
        <v>80</v>
      </c>
      <c r="P52" s="30"/>
      <c r="Q52" s="30"/>
    </row>
    <row r="53" spans="1:17" s="31" customFormat="1" ht="12" customHeight="1" thickBot="1">
      <c r="A53" s="69" t="s">
        <v>75</v>
      </c>
      <c r="B53" s="70"/>
      <c r="C53" s="70"/>
      <c r="D53" s="70"/>
      <c r="E53" s="70"/>
      <c r="F53" s="70"/>
      <c r="G53" s="70"/>
      <c r="H53" s="70"/>
      <c r="I53" s="71"/>
      <c r="J53" s="48">
        <v>100</v>
      </c>
      <c r="K53" s="48">
        <v>0.4</v>
      </c>
      <c r="L53" s="48">
        <v>0.2</v>
      </c>
      <c r="M53" s="48">
        <v>9.9</v>
      </c>
      <c r="N53" s="48">
        <v>47</v>
      </c>
      <c r="O53" s="48">
        <v>3</v>
      </c>
      <c r="P53" s="30"/>
      <c r="Q53" s="30"/>
    </row>
    <row r="54" spans="1:17" s="31" customFormat="1" ht="12" customHeight="1" thickBot="1">
      <c r="A54" s="75" t="s">
        <v>10</v>
      </c>
      <c r="B54" s="76"/>
      <c r="C54" s="76"/>
      <c r="D54" s="76"/>
      <c r="E54" s="76"/>
      <c r="F54" s="76"/>
      <c r="G54" s="76"/>
      <c r="H54" s="76"/>
      <c r="I54" s="77"/>
      <c r="J54" s="10">
        <f>J48+J49+J50+J51+J52+J53</f>
        <v>590</v>
      </c>
      <c r="K54" s="10">
        <f t="shared" ref="K54:N54" si="3">K48+K49+K50+K51+K52+K53</f>
        <v>17.93</v>
      </c>
      <c r="L54" s="10">
        <f t="shared" si="3"/>
        <v>18.399999999999999</v>
      </c>
      <c r="M54" s="10">
        <f t="shared" si="3"/>
        <v>76.86</v>
      </c>
      <c r="N54" s="10">
        <f t="shared" si="3"/>
        <v>545</v>
      </c>
      <c r="O54" s="12" t="s">
        <v>0</v>
      </c>
      <c r="P54" s="30"/>
      <c r="Q54" s="30"/>
    </row>
    <row r="55" spans="1:17" s="31" customFormat="1" ht="12" customHeight="1">
      <c r="A55" s="81" t="s">
        <v>42</v>
      </c>
      <c r="B55" s="82"/>
      <c r="C55" s="82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30"/>
      <c r="Q55" s="30"/>
    </row>
    <row r="56" spans="1:17" s="31" customFormat="1" ht="12" customHeight="1">
      <c r="A56" s="85" t="s">
        <v>27</v>
      </c>
      <c r="B56" s="86"/>
      <c r="C56" s="86"/>
      <c r="D56" s="86"/>
      <c r="E56" s="86"/>
      <c r="F56" s="86"/>
      <c r="G56" s="86"/>
      <c r="H56" s="86"/>
      <c r="I56" s="87"/>
      <c r="J56" s="52" t="s">
        <v>66</v>
      </c>
      <c r="K56" s="53">
        <v>8</v>
      </c>
      <c r="L56" s="53">
        <v>8.1199999999999992</v>
      </c>
      <c r="M56" s="53">
        <v>1</v>
      </c>
      <c r="N56" s="53">
        <v>37.229999999999997</v>
      </c>
      <c r="O56" s="6">
        <v>499</v>
      </c>
      <c r="P56" s="30"/>
      <c r="Q56" s="30"/>
    </row>
    <row r="57" spans="1:17" s="31" customFormat="1" ht="12" customHeight="1">
      <c r="A57" s="85" t="s">
        <v>92</v>
      </c>
      <c r="B57" s="86"/>
      <c r="C57" s="86"/>
      <c r="D57" s="86"/>
      <c r="E57" s="86"/>
      <c r="F57" s="86"/>
      <c r="G57" s="86"/>
      <c r="H57" s="86"/>
      <c r="I57" s="88"/>
      <c r="J57" s="6">
        <v>180</v>
      </c>
      <c r="K57" s="44">
        <v>4.5</v>
      </c>
      <c r="L57" s="44">
        <v>8.82</v>
      </c>
      <c r="M57" s="44">
        <v>13.35</v>
      </c>
      <c r="N57" s="44">
        <v>216.72</v>
      </c>
      <c r="O57" s="6">
        <v>508</v>
      </c>
      <c r="P57" s="30"/>
      <c r="Q57" s="30"/>
    </row>
    <row r="58" spans="1:17" s="31" customFormat="1" ht="12" customHeight="1">
      <c r="A58" s="72" t="s">
        <v>15</v>
      </c>
      <c r="B58" s="73"/>
      <c r="C58" s="73"/>
      <c r="D58" s="73"/>
      <c r="E58" s="73"/>
      <c r="F58" s="73"/>
      <c r="G58" s="73"/>
      <c r="H58" s="73"/>
      <c r="I58" s="74"/>
      <c r="J58" s="6">
        <v>180</v>
      </c>
      <c r="K58" s="6">
        <v>0.8</v>
      </c>
      <c r="L58" s="6">
        <v>0.12</v>
      </c>
      <c r="M58" s="6">
        <v>28.79</v>
      </c>
      <c r="N58" s="6">
        <v>118.62</v>
      </c>
      <c r="O58" s="6">
        <v>639</v>
      </c>
      <c r="P58" s="30"/>
      <c r="Q58" s="30"/>
    </row>
    <row r="59" spans="1:17" s="31" customFormat="1" ht="12" customHeight="1">
      <c r="A59" s="72" t="s">
        <v>13</v>
      </c>
      <c r="B59" s="73"/>
      <c r="C59" s="73"/>
      <c r="D59" s="73"/>
      <c r="E59" s="73"/>
      <c r="F59" s="73"/>
      <c r="G59" s="73"/>
      <c r="H59" s="73"/>
      <c r="I59" s="74"/>
      <c r="J59" s="44">
        <v>30</v>
      </c>
      <c r="K59" s="44">
        <v>2.42</v>
      </c>
      <c r="L59" s="44">
        <v>0.3</v>
      </c>
      <c r="M59" s="44">
        <v>14.64</v>
      </c>
      <c r="N59" s="44">
        <v>72.63</v>
      </c>
      <c r="O59" s="6">
        <v>4</v>
      </c>
      <c r="P59" s="30"/>
      <c r="Q59" s="30"/>
    </row>
    <row r="60" spans="1:17" s="31" customFormat="1" ht="12" customHeight="1">
      <c r="A60" s="78" t="s">
        <v>9</v>
      </c>
      <c r="B60" s="79"/>
      <c r="C60" s="79"/>
      <c r="D60" s="79"/>
      <c r="E60" s="79"/>
      <c r="F60" s="79"/>
      <c r="G60" s="79"/>
      <c r="H60" s="79"/>
      <c r="I60" s="80"/>
      <c r="J60" s="48">
        <v>20</v>
      </c>
      <c r="K60" s="48">
        <v>1.7</v>
      </c>
      <c r="L60" s="48">
        <v>0.66</v>
      </c>
      <c r="M60" s="48">
        <v>9.66</v>
      </c>
      <c r="N60" s="48">
        <v>51.8</v>
      </c>
      <c r="O60" s="49" t="s">
        <v>80</v>
      </c>
      <c r="P60" s="30"/>
      <c r="Q60" s="30"/>
    </row>
    <row r="61" spans="1:17" s="31" customFormat="1" ht="12" customHeight="1" thickBot="1">
      <c r="A61" s="69" t="s">
        <v>75</v>
      </c>
      <c r="B61" s="70"/>
      <c r="C61" s="70"/>
      <c r="D61" s="70"/>
      <c r="E61" s="70"/>
      <c r="F61" s="70"/>
      <c r="G61" s="70"/>
      <c r="H61" s="70"/>
      <c r="I61" s="71"/>
      <c r="J61" s="48">
        <v>100</v>
      </c>
      <c r="K61" s="48">
        <v>0.4</v>
      </c>
      <c r="L61" s="48">
        <v>0.2</v>
      </c>
      <c r="M61" s="48">
        <v>9.9</v>
      </c>
      <c r="N61" s="48">
        <v>47</v>
      </c>
      <c r="O61" s="48">
        <v>3</v>
      </c>
      <c r="P61" s="30"/>
      <c r="Q61" s="30"/>
    </row>
    <row r="62" spans="1:17" s="31" customFormat="1" ht="12" customHeight="1" thickBot="1">
      <c r="A62" s="75" t="s">
        <v>10</v>
      </c>
      <c r="B62" s="76"/>
      <c r="C62" s="76"/>
      <c r="D62" s="76"/>
      <c r="E62" s="76"/>
      <c r="F62" s="76"/>
      <c r="G62" s="76"/>
      <c r="H62" s="76"/>
      <c r="I62" s="77"/>
      <c r="J62" s="10">
        <f>J56+J57+J58+J59+J60+J61</f>
        <v>610</v>
      </c>
      <c r="K62" s="10">
        <f t="shared" ref="K62:N62" si="4">K56+K57+K58+K59+K60+K61</f>
        <v>17.82</v>
      </c>
      <c r="L62" s="10">
        <f t="shared" si="4"/>
        <v>18.22</v>
      </c>
      <c r="M62" s="10">
        <f t="shared" si="4"/>
        <v>77.34</v>
      </c>
      <c r="N62" s="10">
        <f t="shared" si="4"/>
        <v>544</v>
      </c>
      <c r="O62" s="16" t="s">
        <v>0</v>
      </c>
      <c r="P62" s="30"/>
      <c r="Q62" s="30"/>
    </row>
    <row r="63" spans="1:17" s="31" customFormat="1" ht="16.5" customHeight="1">
      <c r="A63" s="82" t="s">
        <v>17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30"/>
      <c r="Q63" s="30"/>
    </row>
    <row r="64" spans="1:17" s="31" customFormat="1" ht="12.95" customHeight="1">
      <c r="A64" s="89" t="s">
        <v>1</v>
      </c>
      <c r="B64" s="84"/>
      <c r="C64" s="84"/>
      <c r="D64" s="84"/>
      <c r="E64" s="84"/>
      <c r="F64" s="84"/>
      <c r="G64" s="84"/>
      <c r="H64" s="84"/>
      <c r="I64" s="90"/>
      <c r="J64" s="92" t="s">
        <v>2</v>
      </c>
      <c r="K64" s="92" t="s">
        <v>3</v>
      </c>
      <c r="L64" s="92"/>
      <c r="M64" s="92"/>
      <c r="N64" s="92" t="s">
        <v>4</v>
      </c>
      <c r="O64" s="92" t="s">
        <v>5</v>
      </c>
      <c r="P64" s="30"/>
      <c r="Q64" s="30"/>
    </row>
    <row r="65" spans="1:17" s="31" customFormat="1" ht="25.7" customHeight="1">
      <c r="A65" s="81"/>
      <c r="B65" s="82"/>
      <c r="C65" s="82"/>
      <c r="D65" s="82"/>
      <c r="E65" s="82"/>
      <c r="F65" s="82"/>
      <c r="G65" s="82"/>
      <c r="H65" s="82"/>
      <c r="I65" s="91"/>
      <c r="J65" s="92"/>
      <c r="K65" s="26" t="s">
        <v>6</v>
      </c>
      <c r="L65" s="26" t="s">
        <v>7</v>
      </c>
      <c r="M65" s="26" t="s">
        <v>8</v>
      </c>
      <c r="N65" s="92"/>
      <c r="O65" s="92"/>
      <c r="P65" s="30"/>
      <c r="Q65" s="30"/>
    </row>
    <row r="66" spans="1:17" s="31" customFormat="1" ht="14.25" customHeight="1">
      <c r="A66" s="95" t="s">
        <v>29</v>
      </c>
      <c r="B66" s="96"/>
      <c r="C66" s="96"/>
      <c r="D66" s="96"/>
      <c r="E66" s="96"/>
      <c r="F66" s="96"/>
      <c r="G66" s="96"/>
      <c r="H66" s="96"/>
      <c r="I66" s="97"/>
      <c r="J66" s="6">
        <v>100</v>
      </c>
      <c r="K66" s="53">
        <v>0.7</v>
      </c>
      <c r="L66" s="53">
        <v>0.3</v>
      </c>
      <c r="M66" s="53">
        <v>10.9</v>
      </c>
      <c r="N66" s="53">
        <v>51.1</v>
      </c>
      <c r="O66" s="6">
        <v>49</v>
      </c>
      <c r="P66" s="30"/>
      <c r="Q66" s="30"/>
    </row>
    <row r="67" spans="1:17" s="31" customFormat="1" ht="12" customHeight="1">
      <c r="A67" s="95" t="s">
        <v>43</v>
      </c>
      <c r="B67" s="96"/>
      <c r="C67" s="96"/>
      <c r="D67" s="96"/>
      <c r="E67" s="96"/>
      <c r="F67" s="96"/>
      <c r="G67" s="96"/>
      <c r="H67" s="96"/>
      <c r="I67" s="97"/>
      <c r="J67" s="6">
        <v>250</v>
      </c>
      <c r="K67" s="53">
        <v>11.28</v>
      </c>
      <c r="L67" s="53">
        <v>7.0000000000000007E-2</v>
      </c>
      <c r="M67" s="53">
        <v>21.57</v>
      </c>
      <c r="N67" s="44">
        <v>131.49</v>
      </c>
      <c r="O67" s="6">
        <v>149</v>
      </c>
      <c r="P67" s="30"/>
      <c r="Q67" s="30"/>
    </row>
    <row r="68" spans="1:17" s="31" customFormat="1" ht="12" customHeight="1">
      <c r="A68" s="85" t="s">
        <v>30</v>
      </c>
      <c r="B68" s="86"/>
      <c r="C68" s="86"/>
      <c r="D68" s="86"/>
      <c r="E68" s="86"/>
      <c r="F68" s="86"/>
      <c r="G68" s="86"/>
      <c r="H68" s="86"/>
      <c r="I68" s="88"/>
      <c r="J68" s="6">
        <v>100</v>
      </c>
      <c r="K68" s="53">
        <v>10.38</v>
      </c>
      <c r="L68" s="53">
        <v>15.43</v>
      </c>
      <c r="M68" s="53">
        <v>11.45</v>
      </c>
      <c r="N68" s="53">
        <v>224.05</v>
      </c>
      <c r="O68" s="6">
        <v>439</v>
      </c>
      <c r="P68" s="30"/>
      <c r="Q68" s="30"/>
    </row>
    <row r="69" spans="1:17" s="31" customFormat="1" ht="12" customHeight="1">
      <c r="A69" s="95" t="s">
        <v>31</v>
      </c>
      <c r="B69" s="96"/>
      <c r="C69" s="96"/>
      <c r="D69" s="96"/>
      <c r="E69" s="96"/>
      <c r="F69" s="96"/>
      <c r="G69" s="96"/>
      <c r="H69" s="96"/>
      <c r="I69" s="97"/>
      <c r="J69" s="6">
        <v>180</v>
      </c>
      <c r="K69" s="54">
        <v>4.5</v>
      </c>
      <c r="L69" s="54">
        <v>7.56</v>
      </c>
      <c r="M69" s="54">
        <v>26.46</v>
      </c>
      <c r="N69" s="54">
        <v>190.8</v>
      </c>
      <c r="O69" s="6">
        <v>717</v>
      </c>
      <c r="P69" s="30"/>
      <c r="Q69" s="30"/>
    </row>
    <row r="70" spans="1:17" s="31" customFormat="1" ht="12" customHeight="1">
      <c r="A70" s="72" t="s">
        <v>15</v>
      </c>
      <c r="B70" s="73"/>
      <c r="C70" s="73"/>
      <c r="D70" s="73"/>
      <c r="E70" s="73"/>
      <c r="F70" s="73"/>
      <c r="G70" s="73"/>
      <c r="H70" s="73"/>
      <c r="I70" s="74"/>
      <c r="J70" s="6">
        <v>180</v>
      </c>
      <c r="K70" s="6">
        <v>0.8</v>
      </c>
      <c r="L70" s="6">
        <v>0.12</v>
      </c>
      <c r="M70" s="6">
        <v>28.79</v>
      </c>
      <c r="N70" s="6">
        <v>118.62</v>
      </c>
      <c r="O70" s="6">
        <v>639</v>
      </c>
      <c r="P70" s="30"/>
      <c r="Q70" s="30"/>
    </row>
    <row r="71" spans="1:17" s="31" customFormat="1" ht="12" customHeight="1">
      <c r="A71" s="72" t="s">
        <v>13</v>
      </c>
      <c r="B71" s="73"/>
      <c r="C71" s="73"/>
      <c r="D71" s="73"/>
      <c r="E71" s="73"/>
      <c r="F71" s="73"/>
      <c r="G71" s="73"/>
      <c r="H71" s="73"/>
      <c r="I71" s="74"/>
      <c r="J71" s="44">
        <v>30</v>
      </c>
      <c r="K71" s="44">
        <v>2.42</v>
      </c>
      <c r="L71" s="44">
        <v>0.3</v>
      </c>
      <c r="M71" s="44">
        <v>14.64</v>
      </c>
      <c r="N71" s="44">
        <v>72.63</v>
      </c>
      <c r="O71" s="6">
        <v>4</v>
      </c>
      <c r="P71" s="30"/>
      <c r="Q71" s="30"/>
    </row>
    <row r="72" spans="1:17" s="31" customFormat="1" ht="12" customHeight="1" thickBot="1">
      <c r="A72" s="78" t="s">
        <v>9</v>
      </c>
      <c r="B72" s="79"/>
      <c r="C72" s="79"/>
      <c r="D72" s="79"/>
      <c r="E72" s="79"/>
      <c r="F72" s="79"/>
      <c r="G72" s="79"/>
      <c r="H72" s="79"/>
      <c r="I72" s="80"/>
      <c r="J72" s="48">
        <v>20</v>
      </c>
      <c r="K72" s="48">
        <v>1.7</v>
      </c>
      <c r="L72" s="48">
        <v>0.66</v>
      </c>
      <c r="M72" s="48">
        <v>9.66</v>
      </c>
      <c r="N72" s="48">
        <v>51.8</v>
      </c>
      <c r="O72" s="49" t="s">
        <v>80</v>
      </c>
      <c r="P72" s="30"/>
      <c r="Q72" s="30"/>
    </row>
    <row r="73" spans="1:17" s="31" customFormat="1" ht="12" customHeight="1" thickBot="1">
      <c r="A73" s="75" t="s">
        <v>10</v>
      </c>
      <c r="B73" s="76"/>
      <c r="C73" s="76"/>
      <c r="D73" s="76"/>
      <c r="E73" s="76"/>
      <c r="F73" s="76"/>
      <c r="G73" s="76"/>
      <c r="H73" s="76"/>
      <c r="I73" s="77"/>
      <c r="J73" s="10">
        <f>J66+J67+J68+J69+J70+J71+J72</f>
        <v>860</v>
      </c>
      <c r="K73" s="10">
        <v>27</v>
      </c>
      <c r="L73" s="10">
        <v>27.62</v>
      </c>
      <c r="M73" s="10">
        <v>114.9</v>
      </c>
      <c r="N73" s="10">
        <v>816</v>
      </c>
      <c r="O73" s="15" t="s">
        <v>0</v>
      </c>
      <c r="P73" s="30"/>
      <c r="Q73" s="30"/>
    </row>
    <row r="74" spans="1:17" s="31" customFormat="1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27"/>
      <c r="K74" s="17"/>
      <c r="L74" s="17"/>
      <c r="M74" s="17"/>
      <c r="N74" s="18"/>
      <c r="O74" s="5"/>
      <c r="P74" s="30"/>
      <c r="Q74" s="30"/>
    </row>
    <row r="75" spans="1:17" s="31" customFormat="1" ht="27.6" customHeight="1">
      <c r="A75" s="82" t="s">
        <v>20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30"/>
      <c r="Q75" s="30"/>
    </row>
    <row r="76" spans="1:17" s="31" customFormat="1" ht="12.95" customHeight="1">
      <c r="A76" s="89" t="s">
        <v>1</v>
      </c>
      <c r="B76" s="84"/>
      <c r="C76" s="84"/>
      <c r="D76" s="84"/>
      <c r="E76" s="84"/>
      <c r="F76" s="84"/>
      <c r="G76" s="84"/>
      <c r="H76" s="84"/>
      <c r="I76" s="90"/>
      <c r="J76" s="92" t="s">
        <v>2</v>
      </c>
      <c r="K76" s="92" t="s">
        <v>3</v>
      </c>
      <c r="L76" s="92"/>
      <c r="M76" s="92"/>
      <c r="N76" s="92" t="s">
        <v>4</v>
      </c>
      <c r="O76" s="92" t="s">
        <v>5</v>
      </c>
      <c r="P76" s="30"/>
      <c r="Q76" s="30"/>
    </row>
    <row r="77" spans="1:17" s="31" customFormat="1" ht="25.7" customHeight="1">
      <c r="A77" s="81"/>
      <c r="B77" s="82"/>
      <c r="C77" s="82"/>
      <c r="D77" s="82"/>
      <c r="E77" s="82"/>
      <c r="F77" s="82"/>
      <c r="G77" s="82"/>
      <c r="H77" s="82"/>
      <c r="I77" s="91"/>
      <c r="J77" s="92"/>
      <c r="K77" s="26" t="s">
        <v>6</v>
      </c>
      <c r="L77" s="26" t="s">
        <v>7</v>
      </c>
      <c r="M77" s="26" t="s">
        <v>8</v>
      </c>
      <c r="N77" s="92"/>
      <c r="O77" s="92"/>
      <c r="P77" s="30"/>
      <c r="Q77" s="30"/>
    </row>
    <row r="78" spans="1:17" s="31" customFormat="1" ht="14.25" customHeight="1">
      <c r="A78" s="93" t="s">
        <v>41</v>
      </c>
      <c r="B78" s="94"/>
      <c r="C78" s="94"/>
      <c r="D78" s="94"/>
      <c r="E78" s="94"/>
      <c r="F78" s="94"/>
      <c r="G78" s="94"/>
      <c r="H78" s="94"/>
      <c r="I78" s="94"/>
      <c r="J78" s="106"/>
      <c r="K78" s="106"/>
      <c r="L78" s="106"/>
      <c r="M78" s="106"/>
      <c r="N78" s="106"/>
      <c r="O78" s="94"/>
      <c r="P78" s="30"/>
      <c r="Q78" s="30"/>
    </row>
    <row r="79" spans="1:17" s="31" customFormat="1" ht="14.25" customHeight="1">
      <c r="A79" s="95" t="s">
        <v>23</v>
      </c>
      <c r="B79" s="96"/>
      <c r="C79" s="96"/>
      <c r="D79" s="96"/>
      <c r="E79" s="96"/>
      <c r="F79" s="96"/>
      <c r="G79" s="96"/>
      <c r="H79" s="96"/>
      <c r="I79" s="97"/>
      <c r="J79" s="6">
        <v>10</v>
      </c>
      <c r="K79" s="43">
        <v>0.05</v>
      </c>
      <c r="L79" s="43">
        <v>8.25</v>
      </c>
      <c r="M79" s="43">
        <v>0.1</v>
      </c>
      <c r="N79" s="43">
        <v>74.7</v>
      </c>
      <c r="O79" s="6">
        <v>96</v>
      </c>
      <c r="P79" s="30"/>
      <c r="Q79" s="30"/>
    </row>
    <row r="80" spans="1:17" s="31" customFormat="1" ht="12" customHeight="1">
      <c r="A80" s="95" t="s">
        <v>24</v>
      </c>
      <c r="B80" s="96"/>
      <c r="C80" s="96"/>
      <c r="D80" s="96"/>
      <c r="E80" s="96"/>
      <c r="F80" s="96"/>
      <c r="G80" s="96"/>
      <c r="H80" s="96"/>
      <c r="I80" s="97"/>
      <c r="J80" s="44">
        <v>15</v>
      </c>
      <c r="K80" s="45">
        <v>4.6399999999999997</v>
      </c>
      <c r="L80" s="45">
        <v>5.9</v>
      </c>
      <c r="M80" s="45">
        <v>8.85</v>
      </c>
      <c r="N80" s="45">
        <v>71.66</v>
      </c>
      <c r="O80" s="6">
        <v>97</v>
      </c>
      <c r="P80" s="30"/>
      <c r="Q80" s="30"/>
    </row>
    <row r="81" spans="1:17" s="31" customFormat="1" ht="12" customHeight="1">
      <c r="A81" s="98" t="s">
        <v>85</v>
      </c>
      <c r="B81" s="99"/>
      <c r="C81" s="99"/>
      <c r="D81" s="99"/>
      <c r="E81" s="99"/>
      <c r="F81" s="99"/>
      <c r="G81" s="99"/>
      <c r="H81" s="99"/>
      <c r="I81" s="100"/>
      <c r="J81" s="6">
        <v>250</v>
      </c>
      <c r="K81" s="6">
        <v>8.9700000000000006</v>
      </c>
      <c r="L81" s="6">
        <v>3.05</v>
      </c>
      <c r="M81" s="6">
        <v>0.6</v>
      </c>
      <c r="N81" s="6">
        <v>226.57</v>
      </c>
      <c r="O81" s="6" t="s">
        <v>82</v>
      </c>
      <c r="P81" s="30"/>
      <c r="Q81" s="30"/>
    </row>
    <row r="82" spans="1:17" s="31" customFormat="1" ht="12" customHeight="1">
      <c r="A82" s="72" t="s">
        <v>44</v>
      </c>
      <c r="B82" s="73"/>
      <c r="C82" s="73"/>
      <c r="D82" s="73"/>
      <c r="E82" s="73"/>
      <c r="F82" s="73"/>
      <c r="G82" s="73"/>
      <c r="H82" s="73"/>
      <c r="I82" s="74"/>
      <c r="J82" s="44">
        <v>180</v>
      </c>
      <c r="K82" s="6">
        <v>0</v>
      </c>
      <c r="L82" s="6">
        <v>0</v>
      </c>
      <c r="M82" s="6">
        <v>33.35</v>
      </c>
      <c r="N82" s="6">
        <v>5.08</v>
      </c>
      <c r="O82" s="6">
        <v>686</v>
      </c>
      <c r="P82" s="30"/>
      <c r="Q82" s="30"/>
    </row>
    <row r="83" spans="1:17" s="31" customFormat="1" ht="12" customHeight="1">
      <c r="A83" s="72" t="s">
        <v>13</v>
      </c>
      <c r="B83" s="73"/>
      <c r="C83" s="73"/>
      <c r="D83" s="73"/>
      <c r="E83" s="73"/>
      <c r="F83" s="73"/>
      <c r="G83" s="73"/>
      <c r="H83" s="73"/>
      <c r="I83" s="74"/>
      <c r="J83" s="44">
        <v>30</v>
      </c>
      <c r="K83" s="44">
        <v>2.42</v>
      </c>
      <c r="L83" s="44">
        <v>0.3</v>
      </c>
      <c r="M83" s="44">
        <v>14.64</v>
      </c>
      <c r="N83" s="44">
        <v>72.63</v>
      </c>
      <c r="O83" s="6">
        <v>4</v>
      </c>
      <c r="P83" s="30"/>
      <c r="Q83" s="30"/>
    </row>
    <row r="84" spans="1:17" s="31" customFormat="1" ht="12" customHeight="1">
      <c r="A84" s="78" t="s">
        <v>9</v>
      </c>
      <c r="B84" s="79"/>
      <c r="C84" s="79"/>
      <c r="D84" s="79"/>
      <c r="E84" s="79"/>
      <c r="F84" s="79"/>
      <c r="G84" s="79"/>
      <c r="H84" s="79"/>
      <c r="I84" s="80"/>
      <c r="J84" s="48">
        <v>20</v>
      </c>
      <c r="K84" s="48">
        <v>1.7</v>
      </c>
      <c r="L84" s="48">
        <v>0.66</v>
      </c>
      <c r="M84" s="48">
        <v>9.66</v>
      </c>
      <c r="N84" s="48">
        <v>51.8</v>
      </c>
      <c r="O84" s="49" t="s">
        <v>80</v>
      </c>
      <c r="P84" s="30"/>
      <c r="Q84" s="30"/>
    </row>
    <row r="85" spans="1:17" s="31" customFormat="1" ht="12" customHeight="1" thickBot="1">
      <c r="A85" s="69" t="s">
        <v>75</v>
      </c>
      <c r="B85" s="70"/>
      <c r="C85" s="70"/>
      <c r="D85" s="70"/>
      <c r="E85" s="70"/>
      <c r="F85" s="70"/>
      <c r="G85" s="70"/>
      <c r="H85" s="70"/>
      <c r="I85" s="71"/>
      <c r="J85" s="48">
        <v>100</v>
      </c>
      <c r="K85" s="48">
        <v>0.4</v>
      </c>
      <c r="L85" s="48">
        <v>0.2</v>
      </c>
      <c r="M85" s="48">
        <v>9.9</v>
      </c>
      <c r="N85" s="48">
        <v>47</v>
      </c>
      <c r="O85" s="48">
        <v>3</v>
      </c>
      <c r="P85" s="30"/>
      <c r="Q85" s="30"/>
    </row>
    <row r="86" spans="1:17" s="31" customFormat="1" ht="12" customHeight="1" thickBot="1">
      <c r="A86" s="75" t="s">
        <v>10</v>
      </c>
      <c r="B86" s="76"/>
      <c r="C86" s="76"/>
      <c r="D86" s="76"/>
      <c r="E86" s="76"/>
      <c r="F86" s="76"/>
      <c r="G86" s="76"/>
      <c r="H86" s="76"/>
      <c r="I86" s="77"/>
      <c r="J86" s="10">
        <f>J79+J80+J81+J82+J83+J84+J85</f>
        <v>605</v>
      </c>
      <c r="K86" s="10">
        <f t="shared" ref="K86:N86" si="5">K79+K80+K81+K82+K83+K84+K85</f>
        <v>18.179999999999996</v>
      </c>
      <c r="L86" s="10">
        <f t="shared" si="5"/>
        <v>18.36</v>
      </c>
      <c r="M86" s="10">
        <f t="shared" si="5"/>
        <v>77.100000000000009</v>
      </c>
      <c r="N86" s="10">
        <f t="shared" si="5"/>
        <v>549.44000000000005</v>
      </c>
      <c r="O86" s="20" t="s">
        <v>0</v>
      </c>
      <c r="P86" s="30"/>
      <c r="Q86" s="30"/>
    </row>
    <row r="87" spans="1:17" s="31" customFormat="1" ht="12.75" customHeight="1">
      <c r="A87" s="81" t="s">
        <v>42</v>
      </c>
      <c r="B87" s="82"/>
      <c r="C87" s="82"/>
      <c r="D87" s="82"/>
      <c r="E87" s="82"/>
      <c r="F87" s="82"/>
      <c r="G87" s="82"/>
      <c r="H87" s="82"/>
      <c r="I87" s="82"/>
      <c r="J87" s="83"/>
      <c r="K87" s="83"/>
      <c r="L87" s="83"/>
      <c r="M87" s="83"/>
      <c r="N87" s="83"/>
      <c r="O87" s="111"/>
      <c r="P87" s="30"/>
      <c r="Q87" s="30"/>
    </row>
    <row r="88" spans="1:17" s="31" customFormat="1" ht="12.75" customHeight="1">
      <c r="A88" s="85" t="s">
        <v>32</v>
      </c>
      <c r="B88" s="86"/>
      <c r="C88" s="86"/>
      <c r="D88" s="86"/>
      <c r="E88" s="86"/>
      <c r="F88" s="86"/>
      <c r="G88" s="86"/>
      <c r="H88" s="86"/>
      <c r="I88" s="88"/>
      <c r="J88" s="50">
        <v>100</v>
      </c>
      <c r="K88" s="54">
        <v>12.51</v>
      </c>
      <c r="L88" s="54">
        <v>13.97</v>
      </c>
      <c r="M88" s="54">
        <v>13.17</v>
      </c>
      <c r="N88" s="54">
        <v>211.87</v>
      </c>
      <c r="O88" s="6">
        <v>461</v>
      </c>
      <c r="P88" s="30"/>
      <c r="Q88" s="30"/>
    </row>
    <row r="89" spans="1:17" s="31" customFormat="1" ht="12" customHeight="1">
      <c r="A89" s="95" t="s">
        <v>33</v>
      </c>
      <c r="B89" s="96"/>
      <c r="C89" s="96"/>
      <c r="D89" s="96"/>
      <c r="E89" s="96"/>
      <c r="F89" s="96"/>
      <c r="G89" s="96"/>
      <c r="H89" s="96"/>
      <c r="I89" s="97"/>
      <c r="J89" s="55">
        <v>180</v>
      </c>
      <c r="K89" s="56">
        <v>7.2</v>
      </c>
      <c r="L89" s="56">
        <v>4.1399999999999997</v>
      </c>
      <c r="M89" s="56">
        <v>18.54</v>
      </c>
      <c r="N89" s="56">
        <v>134.82</v>
      </c>
      <c r="O89" s="6">
        <v>330</v>
      </c>
      <c r="P89" s="30"/>
      <c r="Q89" s="30"/>
    </row>
    <row r="90" spans="1:17" s="31" customFormat="1" ht="12" customHeight="1">
      <c r="A90" s="95" t="s">
        <v>11</v>
      </c>
      <c r="B90" s="96"/>
      <c r="C90" s="96"/>
      <c r="D90" s="96"/>
      <c r="E90" s="96"/>
      <c r="F90" s="96"/>
      <c r="G90" s="96"/>
      <c r="H90" s="96"/>
      <c r="I90" s="97"/>
      <c r="J90" s="6">
        <v>180</v>
      </c>
      <c r="K90" s="6">
        <v>0</v>
      </c>
      <c r="L90" s="6">
        <v>0</v>
      </c>
      <c r="M90" s="6">
        <v>5.04</v>
      </c>
      <c r="N90" s="6">
        <v>19.98</v>
      </c>
      <c r="O90" s="6">
        <v>685</v>
      </c>
      <c r="P90" s="30"/>
      <c r="Q90" s="30"/>
    </row>
    <row r="91" spans="1:17" s="31" customFormat="1" ht="12" customHeight="1">
      <c r="A91" s="72" t="s">
        <v>13</v>
      </c>
      <c r="B91" s="73"/>
      <c r="C91" s="73"/>
      <c r="D91" s="73"/>
      <c r="E91" s="73"/>
      <c r="F91" s="73"/>
      <c r="G91" s="73"/>
      <c r="H91" s="73"/>
      <c r="I91" s="74"/>
      <c r="J91" s="44">
        <v>30</v>
      </c>
      <c r="K91" s="44">
        <v>2.42</v>
      </c>
      <c r="L91" s="44">
        <v>0.3</v>
      </c>
      <c r="M91" s="44">
        <v>14.64</v>
      </c>
      <c r="N91" s="44">
        <v>72.63</v>
      </c>
      <c r="O91" s="6">
        <v>4</v>
      </c>
      <c r="P91" s="30"/>
      <c r="Q91" s="30"/>
    </row>
    <row r="92" spans="1:17" s="31" customFormat="1" ht="12" customHeight="1">
      <c r="A92" s="78" t="s">
        <v>9</v>
      </c>
      <c r="B92" s="79"/>
      <c r="C92" s="79"/>
      <c r="D92" s="79"/>
      <c r="E92" s="79"/>
      <c r="F92" s="79"/>
      <c r="G92" s="79"/>
      <c r="H92" s="79"/>
      <c r="I92" s="80"/>
      <c r="J92" s="48">
        <v>20</v>
      </c>
      <c r="K92" s="48">
        <v>1.7</v>
      </c>
      <c r="L92" s="48">
        <v>0.66</v>
      </c>
      <c r="M92" s="48">
        <v>9.66</v>
      </c>
      <c r="N92" s="48">
        <v>51.8</v>
      </c>
      <c r="O92" s="49" t="s">
        <v>80</v>
      </c>
      <c r="P92" s="30"/>
      <c r="Q92" s="30"/>
    </row>
    <row r="93" spans="1:17" s="31" customFormat="1" ht="12" customHeight="1" thickBot="1">
      <c r="A93" s="69" t="s">
        <v>75</v>
      </c>
      <c r="B93" s="70"/>
      <c r="C93" s="70"/>
      <c r="D93" s="70"/>
      <c r="E93" s="70"/>
      <c r="F93" s="70"/>
      <c r="G93" s="70"/>
      <c r="H93" s="70"/>
      <c r="I93" s="71"/>
      <c r="J93" s="48">
        <v>100</v>
      </c>
      <c r="K93" s="48">
        <v>0.4</v>
      </c>
      <c r="L93" s="48">
        <v>0.2</v>
      </c>
      <c r="M93" s="48">
        <v>9.9</v>
      </c>
      <c r="N93" s="48">
        <v>47</v>
      </c>
      <c r="O93" s="48">
        <v>3</v>
      </c>
      <c r="P93" s="30"/>
      <c r="Q93" s="30"/>
    </row>
    <row r="94" spans="1:17" s="31" customFormat="1" ht="12" customHeight="1" thickBot="1">
      <c r="A94" s="75" t="s">
        <v>10</v>
      </c>
      <c r="B94" s="76"/>
      <c r="C94" s="76"/>
      <c r="D94" s="76"/>
      <c r="E94" s="76"/>
      <c r="F94" s="76"/>
      <c r="G94" s="76"/>
      <c r="H94" s="76"/>
      <c r="I94" s="77"/>
      <c r="J94" s="10">
        <f>J88+J89+J90+J91+J92+J93</f>
        <v>610</v>
      </c>
      <c r="K94" s="10">
        <v>18</v>
      </c>
      <c r="L94" s="10">
        <v>18.22</v>
      </c>
      <c r="M94" s="10">
        <v>75.84</v>
      </c>
      <c r="N94" s="10">
        <v>549.44000000000005</v>
      </c>
      <c r="O94" s="23" t="s">
        <v>0</v>
      </c>
      <c r="P94" s="30"/>
      <c r="Q94" s="30"/>
    </row>
    <row r="95" spans="1:17" s="31" customFormat="1" ht="18" customHeight="1">
      <c r="A95" s="82" t="s">
        <v>17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30"/>
      <c r="Q95" s="30"/>
    </row>
    <row r="96" spans="1:17" s="31" customFormat="1" ht="12.95" customHeight="1">
      <c r="A96" s="89" t="s">
        <v>1</v>
      </c>
      <c r="B96" s="84"/>
      <c r="C96" s="84"/>
      <c r="D96" s="84"/>
      <c r="E96" s="84"/>
      <c r="F96" s="84"/>
      <c r="G96" s="84"/>
      <c r="H96" s="84"/>
      <c r="I96" s="90"/>
      <c r="J96" s="92" t="s">
        <v>2</v>
      </c>
      <c r="K96" s="92" t="s">
        <v>3</v>
      </c>
      <c r="L96" s="92"/>
      <c r="M96" s="92"/>
      <c r="N96" s="92" t="s">
        <v>4</v>
      </c>
      <c r="O96" s="92" t="s">
        <v>5</v>
      </c>
      <c r="P96" s="30"/>
      <c r="Q96" s="30"/>
    </row>
    <row r="97" spans="1:17" s="31" customFormat="1" ht="25.7" customHeight="1">
      <c r="A97" s="81"/>
      <c r="B97" s="82"/>
      <c r="C97" s="82"/>
      <c r="D97" s="82"/>
      <c r="E97" s="82"/>
      <c r="F97" s="82"/>
      <c r="G97" s="82"/>
      <c r="H97" s="82"/>
      <c r="I97" s="91"/>
      <c r="J97" s="92"/>
      <c r="K97" s="26" t="s">
        <v>6</v>
      </c>
      <c r="L97" s="26" t="s">
        <v>7</v>
      </c>
      <c r="M97" s="26" t="s">
        <v>8</v>
      </c>
      <c r="N97" s="92"/>
      <c r="O97" s="92"/>
      <c r="P97" s="30"/>
      <c r="Q97" s="30"/>
    </row>
    <row r="98" spans="1:17" s="31" customFormat="1" ht="12" customHeight="1">
      <c r="A98" s="95" t="s">
        <v>38</v>
      </c>
      <c r="B98" s="96"/>
      <c r="C98" s="96"/>
      <c r="D98" s="96"/>
      <c r="E98" s="96"/>
      <c r="F98" s="96"/>
      <c r="G98" s="96"/>
      <c r="H98" s="96"/>
      <c r="I98" s="97"/>
      <c r="J98" s="6">
        <v>100</v>
      </c>
      <c r="K98" s="44">
        <v>0.7</v>
      </c>
      <c r="L98" s="44">
        <v>12.08</v>
      </c>
      <c r="M98" s="44">
        <v>2.2000000000000002</v>
      </c>
      <c r="N98" s="44">
        <v>120.2</v>
      </c>
      <c r="O98" s="6">
        <v>16</v>
      </c>
      <c r="P98" s="34"/>
      <c r="Q98" s="30"/>
    </row>
    <row r="99" spans="1:17" s="31" customFormat="1" ht="12" customHeight="1">
      <c r="A99" s="95" t="s">
        <v>35</v>
      </c>
      <c r="B99" s="96"/>
      <c r="C99" s="96"/>
      <c r="D99" s="96"/>
      <c r="E99" s="96"/>
      <c r="F99" s="96"/>
      <c r="G99" s="96"/>
      <c r="H99" s="96"/>
      <c r="I99" s="97"/>
      <c r="J99" s="52" t="s">
        <v>67</v>
      </c>
      <c r="K99" s="57">
        <v>12.58</v>
      </c>
      <c r="L99" s="57">
        <v>6.58</v>
      </c>
      <c r="M99" s="57">
        <v>51.28</v>
      </c>
      <c r="N99" s="44">
        <v>117.87</v>
      </c>
      <c r="O99" s="6">
        <v>110</v>
      </c>
      <c r="P99" s="34"/>
      <c r="Q99" s="30"/>
    </row>
    <row r="100" spans="1:17" s="31" customFormat="1" ht="12" customHeight="1">
      <c r="A100" s="85" t="s">
        <v>62</v>
      </c>
      <c r="B100" s="86"/>
      <c r="C100" s="86"/>
      <c r="D100" s="86"/>
      <c r="E100" s="86"/>
      <c r="F100" s="86"/>
      <c r="G100" s="86"/>
      <c r="H100" s="86"/>
      <c r="I100" s="88"/>
      <c r="J100" s="52" t="s">
        <v>66</v>
      </c>
      <c r="K100" s="53">
        <v>11.52</v>
      </c>
      <c r="L100" s="53">
        <v>4.32</v>
      </c>
      <c r="M100" s="53">
        <v>34.64</v>
      </c>
      <c r="N100" s="53">
        <v>141.4</v>
      </c>
      <c r="O100" s="6">
        <v>227</v>
      </c>
      <c r="P100" s="35"/>
      <c r="Q100" s="30"/>
    </row>
    <row r="101" spans="1:17" s="31" customFormat="1" ht="12" customHeight="1">
      <c r="A101" s="95" t="s">
        <v>36</v>
      </c>
      <c r="B101" s="96"/>
      <c r="C101" s="96"/>
      <c r="D101" s="96"/>
      <c r="E101" s="96"/>
      <c r="F101" s="96"/>
      <c r="G101" s="96"/>
      <c r="H101" s="96"/>
      <c r="I101" s="97"/>
      <c r="J101" s="6">
        <v>180</v>
      </c>
      <c r="K101" s="53">
        <v>3.75</v>
      </c>
      <c r="L101" s="53">
        <v>6.15</v>
      </c>
      <c r="M101" s="53">
        <v>38.5</v>
      </c>
      <c r="N101" s="53">
        <v>298</v>
      </c>
      <c r="O101" s="6">
        <v>512</v>
      </c>
      <c r="P101" s="35"/>
      <c r="Q101" s="30"/>
    </row>
    <row r="102" spans="1:17" s="31" customFormat="1" ht="12" customHeight="1">
      <c r="A102" s="95" t="s">
        <v>11</v>
      </c>
      <c r="B102" s="96"/>
      <c r="C102" s="96"/>
      <c r="D102" s="96"/>
      <c r="E102" s="96"/>
      <c r="F102" s="96"/>
      <c r="G102" s="96"/>
      <c r="H102" s="96"/>
      <c r="I102" s="97"/>
      <c r="J102" s="6">
        <v>180</v>
      </c>
      <c r="K102" s="6">
        <v>0</v>
      </c>
      <c r="L102" s="6">
        <v>0</v>
      </c>
      <c r="M102" s="6">
        <v>5.04</v>
      </c>
      <c r="N102" s="6">
        <v>19.98</v>
      </c>
      <c r="O102" s="6">
        <v>685</v>
      </c>
      <c r="P102" s="36"/>
      <c r="Q102" s="30"/>
    </row>
    <row r="103" spans="1:17" s="31" customFormat="1" ht="12" customHeight="1">
      <c r="A103" s="72" t="s">
        <v>13</v>
      </c>
      <c r="B103" s="73"/>
      <c r="C103" s="73"/>
      <c r="D103" s="73"/>
      <c r="E103" s="73"/>
      <c r="F103" s="73"/>
      <c r="G103" s="73"/>
      <c r="H103" s="73"/>
      <c r="I103" s="74"/>
      <c r="J103" s="44">
        <v>30</v>
      </c>
      <c r="K103" s="44">
        <v>2.42</v>
      </c>
      <c r="L103" s="44">
        <v>0.3</v>
      </c>
      <c r="M103" s="44">
        <v>14.64</v>
      </c>
      <c r="N103" s="44">
        <v>72.63</v>
      </c>
      <c r="O103" s="6">
        <v>4</v>
      </c>
      <c r="P103" s="36"/>
      <c r="Q103" s="30"/>
    </row>
    <row r="104" spans="1:17" s="31" customFormat="1" ht="12" customHeight="1" thickBot="1">
      <c r="A104" s="78" t="s">
        <v>9</v>
      </c>
      <c r="B104" s="79"/>
      <c r="C104" s="79"/>
      <c r="D104" s="79"/>
      <c r="E104" s="79"/>
      <c r="F104" s="79"/>
      <c r="G104" s="79"/>
      <c r="H104" s="79"/>
      <c r="I104" s="80"/>
      <c r="J104" s="48">
        <v>20</v>
      </c>
      <c r="K104" s="48">
        <v>1.7</v>
      </c>
      <c r="L104" s="48">
        <v>0.66</v>
      </c>
      <c r="M104" s="48">
        <v>9.66</v>
      </c>
      <c r="N104" s="48">
        <v>51.8</v>
      </c>
      <c r="O104" s="49" t="s">
        <v>80</v>
      </c>
      <c r="P104" s="4"/>
      <c r="Q104" s="30"/>
    </row>
    <row r="105" spans="1:17" s="31" customFormat="1" ht="12" customHeight="1" thickBot="1">
      <c r="A105" s="75" t="s">
        <v>10</v>
      </c>
      <c r="B105" s="76"/>
      <c r="C105" s="76"/>
      <c r="D105" s="76"/>
      <c r="E105" s="76"/>
      <c r="F105" s="76"/>
      <c r="G105" s="76"/>
      <c r="H105" s="76"/>
      <c r="I105" s="77"/>
      <c r="J105" s="19">
        <f>J98+J99+J100+J101+J102+J103+J104</f>
        <v>860</v>
      </c>
      <c r="K105" s="19" t="s">
        <v>93</v>
      </c>
      <c r="L105" s="19" t="s">
        <v>94</v>
      </c>
      <c r="M105" s="19" t="s">
        <v>97</v>
      </c>
      <c r="N105" s="19" t="s">
        <v>98</v>
      </c>
      <c r="O105" s="21" t="s">
        <v>0</v>
      </c>
      <c r="P105" s="30"/>
      <c r="Q105" s="30"/>
    </row>
    <row r="106" spans="1:17" s="31" customFormat="1" ht="27.6" customHeight="1">
      <c r="A106" s="82" t="s">
        <v>21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30"/>
      <c r="Q106" s="30"/>
    </row>
    <row r="107" spans="1:17" s="31" customFormat="1" ht="12.95" customHeight="1">
      <c r="A107" s="89" t="s">
        <v>1</v>
      </c>
      <c r="B107" s="84"/>
      <c r="C107" s="84"/>
      <c r="D107" s="84"/>
      <c r="E107" s="84"/>
      <c r="F107" s="84"/>
      <c r="G107" s="84"/>
      <c r="H107" s="84"/>
      <c r="I107" s="90"/>
      <c r="J107" s="92" t="s">
        <v>2</v>
      </c>
      <c r="K107" s="92" t="s">
        <v>3</v>
      </c>
      <c r="L107" s="92"/>
      <c r="M107" s="92"/>
      <c r="N107" s="92" t="s">
        <v>4</v>
      </c>
      <c r="O107" s="92" t="s">
        <v>5</v>
      </c>
      <c r="P107" s="30"/>
      <c r="Q107" s="30"/>
    </row>
    <row r="108" spans="1:17" s="31" customFormat="1" ht="25.7" customHeight="1">
      <c r="A108" s="81"/>
      <c r="B108" s="82"/>
      <c r="C108" s="82"/>
      <c r="D108" s="82"/>
      <c r="E108" s="82"/>
      <c r="F108" s="82"/>
      <c r="G108" s="82"/>
      <c r="H108" s="82"/>
      <c r="I108" s="91"/>
      <c r="J108" s="92"/>
      <c r="K108" s="26" t="s">
        <v>6</v>
      </c>
      <c r="L108" s="26" t="s">
        <v>7</v>
      </c>
      <c r="M108" s="26" t="s">
        <v>8</v>
      </c>
      <c r="N108" s="92"/>
      <c r="O108" s="92"/>
      <c r="P108" s="30"/>
      <c r="Q108" s="30"/>
    </row>
    <row r="109" spans="1:17" s="31" customFormat="1" ht="14.25" customHeight="1">
      <c r="A109" s="93" t="s">
        <v>41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30"/>
      <c r="Q109" s="30"/>
    </row>
    <row r="110" spans="1:17" s="31" customFormat="1" ht="14.25" customHeight="1">
      <c r="A110" s="69" t="s">
        <v>75</v>
      </c>
      <c r="B110" s="70"/>
      <c r="C110" s="70"/>
      <c r="D110" s="70"/>
      <c r="E110" s="70"/>
      <c r="F110" s="70"/>
      <c r="G110" s="70"/>
      <c r="H110" s="70"/>
      <c r="I110" s="71"/>
      <c r="J110" s="48">
        <v>100</v>
      </c>
      <c r="K110" s="48">
        <v>0.4</v>
      </c>
      <c r="L110" s="48">
        <v>0.2</v>
      </c>
      <c r="M110" s="48">
        <v>9.9</v>
      </c>
      <c r="N110" s="48">
        <v>47</v>
      </c>
      <c r="O110" s="48">
        <v>3</v>
      </c>
      <c r="P110" s="30"/>
      <c r="Q110" s="30"/>
    </row>
    <row r="111" spans="1:17" s="31" customFormat="1" ht="12" customHeight="1">
      <c r="A111" s="85" t="s">
        <v>54</v>
      </c>
      <c r="B111" s="86"/>
      <c r="C111" s="86"/>
      <c r="D111" s="86"/>
      <c r="E111" s="86"/>
      <c r="F111" s="86"/>
      <c r="G111" s="86"/>
      <c r="H111" s="86"/>
      <c r="I111" s="88"/>
      <c r="J111" s="6">
        <v>230</v>
      </c>
      <c r="K111" s="44">
        <v>13.45</v>
      </c>
      <c r="L111" s="44">
        <v>17.2</v>
      </c>
      <c r="M111" s="44">
        <v>36.61</v>
      </c>
      <c r="N111" s="44">
        <v>347.16</v>
      </c>
      <c r="O111" s="6" t="s">
        <v>99</v>
      </c>
      <c r="P111" s="30"/>
      <c r="Q111" s="30"/>
    </row>
    <row r="112" spans="1:17" s="31" customFormat="1" ht="12" customHeight="1">
      <c r="A112" s="95" t="s">
        <v>11</v>
      </c>
      <c r="B112" s="96"/>
      <c r="C112" s="96"/>
      <c r="D112" s="96"/>
      <c r="E112" s="96"/>
      <c r="F112" s="96"/>
      <c r="G112" s="96"/>
      <c r="H112" s="96"/>
      <c r="I112" s="97"/>
      <c r="J112" s="6">
        <v>180</v>
      </c>
      <c r="K112" s="6">
        <v>0</v>
      </c>
      <c r="L112" s="6">
        <v>0</v>
      </c>
      <c r="M112" s="6">
        <v>5.04</v>
      </c>
      <c r="N112" s="6">
        <v>19.98</v>
      </c>
      <c r="O112" s="6">
        <v>685</v>
      </c>
      <c r="P112" s="30"/>
      <c r="Q112" s="30"/>
    </row>
    <row r="113" spans="1:17" s="31" customFormat="1" ht="12" customHeight="1">
      <c r="A113" s="72" t="s">
        <v>13</v>
      </c>
      <c r="B113" s="73"/>
      <c r="C113" s="73"/>
      <c r="D113" s="73"/>
      <c r="E113" s="73"/>
      <c r="F113" s="73"/>
      <c r="G113" s="73"/>
      <c r="H113" s="73"/>
      <c r="I113" s="74"/>
      <c r="J113" s="44">
        <v>30</v>
      </c>
      <c r="K113" s="44">
        <v>2.42</v>
      </c>
      <c r="L113" s="44">
        <v>0.3</v>
      </c>
      <c r="M113" s="44">
        <v>14.64</v>
      </c>
      <c r="N113" s="44">
        <v>72.63</v>
      </c>
      <c r="O113" s="6">
        <v>4</v>
      </c>
      <c r="P113" s="30"/>
      <c r="Q113" s="30"/>
    </row>
    <row r="114" spans="1:17" s="31" customFormat="1" ht="12" customHeight="1" thickBot="1">
      <c r="A114" s="78" t="s">
        <v>9</v>
      </c>
      <c r="B114" s="79"/>
      <c r="C114" s="79"/>
      <c r="D114" s="79"/>
      <c r="E114" s="79"/>
      <c r="F114" s="79"/>
      <c r="G114" s="79"/>
      <c r="H114" s="79"/>
      <c r="I114" s="80"/>
      <c r="J114" s="48">
        <v>20</v>
      </c>
      <c r="K114" s="48">
        <v>1.7</v>
      </c>
      <c r="L114" s="48">
        <v>0.66</v>
      </c>
      <c r="M114" s="48">
        <v>9.66</v>
      </c>
      <c r="N114" s="48">
        <v>51.8</v>
      </c>
      <c r="O114" s="49" t="s">
        <v>80</v>
      </c>
      <c r="P114" s="30"/>
      <c r="Q114" s="30"/>
    </row>
    <row r="115" spans="1:17" s="31" customFormat="1" ht="12" customHeight="1" thickBot="1">
      <c r="A115" s="75" t="s">
        <v>10</v>
      </c>
      <c r="B115" s="76"/>
      <c r="C115" s="76"/>
      <c r="D115" s="76"/>
      <c r="E115" s="76"/>
      <c r="F115" s="76"/>
      <c r="G115" s="76"/>
      <c r="H115" s="76"/>
      <c r="I115" s="77"/>
      <c r="J115" s="10">
        <f>J110+J111+J112+J113+J114</f>
        <v>560</v>
      </c>
      <c r="K115" s="10">
        <f t="shared" ref="K115:N115" si="6">K110+K111+K112+K113+K114</f>
        <v>17.97</v>
      </c>
      <c r="L115" s="10">
        <f t="shared" si="6"/>
        <v>18.36</v>
      </c>
      <c r="M115" s="10">
        <f t="shared" si="6"/>
        <v>75.849999999999994</v>
      </c>
      <c r="N115" s="10">
        <f t="shared" si="6"/>
        <v>538.57000000000005</v>
      </c>
      <c r="O115" s="21" t="s">
        <v>0</v>
      </c>
      <c r="P115" s="30"/>
      <c r="Q115" s="30"/>
    </row>
    <row r="116" spans="1:17" s="31" customFormat="1" ht="14.25" customHeight="1">
      <c r="A116" s="104" t="s">
        <v>42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94"/>
      <c r="P116" s="30"/>
      <c r="Q116" s="30"/>
    </row>
    <row r="117" spans="1:17" s="31" customFormat="1" ht="14.25" customHeight="1">
      <c r="A117" s="95" t="s">
        <v>23</v>
      </c>
      <c r="B117" s="96"/>
      <c r="C117" s="96"/>
      <c r="D117" s="96"/>
      <c r="E117" s="96"/>
      <c r="F117" s="96"/>
      <c r="G117" s="96"/>
      <c r="H117" s="96"/>
      <c r="I117" s="97"/>
      <c r="J117" s="42">
        <v>10</v>
      </c>
      <c r="K117" s="43">
        <v>0.05</v>
      </c>
      <c r="L117" s="43">
        <v>8.25</v>
      </c>
      <c r="M117" s="43">
        <v>0.1</v>
      </c>
      <c r="N117" s="43">
        <v>74.7</v>
      </c>
      <c r="O117" s="6">
        <v>96</v>
      </c>
      <c r="P117" s="30"/>
      <c r="Q117" s="30"/>
    </row>
    <row r="118" spans="1:17" s="31" customFormat="1" ht="12" customHeight="1">
      <c r="A118" s="95" t="s">
        <v>24</v>
      </c>
      <c r="B118" s="96"/>
      <c r="C118" s="96"/>
      <c r="D118" s="96"/>
      <c r="E118" s="96"/>
      <c r="F118" s="96"/>
      <c r="G118" s="96"/>
      <c r="H118" s="96"/>
      <c r="I118" s="97"/>
      <c r="J118" s="44">
        <v>15</v>
      </c>
      <c r="K118" s="45">
        <v>4.6399999999999997</v>
      </c>
      <c r="L118" s="45">
        <v>5.9</v>
      </c>
      <c r="M118" s="45">
        <v>8.85</v>
      </c>
      <c r="N118" s="45">
        <v>71.66</v>
      </c>
      <c r="O118" s="6">
        <v>97</v>
      </c>
      <c r="P118" s="30"/>
      <c r="Q118" s="30"/>
    </row>
    <row r="119" spans="1:17" s="31" customFormat="1" ht="12" customHeight="1">
      <c r="A119" s="85" t="s">
        <v>45</v>
      </c>
      <c r="B119" s="86"/>
      <c r="C119" s="86"/>
      <c r="D119" s="86"/>
      <c r="E119" s="86"/>
      <c r="F119" s="86"/>
      <c r="G119" s="86"/>
      <c r="H119" s="86"/>
      <c r="I119" s="88"/>
      <c r="J119" s="6">
        <v>200</v>
      </c>
      <c r="K119" s="46">
        <v>8.4499999999999993</v>
      </c>
      <c r="L119" s="46">
        <v>3.8</v>
      </c>
      <c r="M119" s="46">
        <v>24.54</v>
      </c>
      <c r="N119" s="46">
        <v>198.23</v>
      </c>
      <c r="O119" s="6">
        <v>451</v>
      </c>
      <c r="P119" s="30"/>
      <c r="Q119" s="30"/>
    </row>
    <row r="120" spans="1:17" s="31" customFormat="1" ht="12" customHeight="1">
      <c r="A120" s="95" t="s">
        <v>11</v>
      </c>
      <c r="B120" s="96"/>
      <c r="C120" s="96"/>
      <c r="D120" s="96"/>
      <c r="E120" s="96"/>
      <c r="F120" s="96"/>
      <c r="G120" s="96"/>
      <c r="H120" s="96"/>
      <c r="I120" s="97"/>
      <c r="J120" s="6">
        <v>180</v>
      </c>
      <c r="K120" s="6">
        <v>0</v>
      </c>
      <c r="L120" s="6">
        <v>0</v>
      </c>
      <c r="M120" s="6">
        <v>5.04</v>
      </c>
      <c r="N120" s="6">
        <v>19.98</v>
      </c>
      <c r="O120" s="6">
        <v>685</v>
      </c>
      <c r="P120" s="30"/>
      <c r="Q120" s="30"/>
    </row>
    <row r="121" spans="1:17" s="31" customFormat="1" ht="12" customHeight="1">
      <c r="A121" s="69" t="s">
        <v>75</v>
      </c>
      <c r="B121" s="70"/>
      <c r="C121" s="70"/>
      <c r="D121" s="70"/>
      <c r="E121" s="70"/>
      <c r="F121" s="70"/>
      <c r="G121" s="70"/>
      <c r="H121" s="70"/>
      <c r="I121" s="71"/>
      <c r="J121" s="48">
        <v>100</v>
      </c>
      <c r="K121" s="48">
        <v>0.4</v>
      </c>
      <c r="L121" s="48">
        <v>0.2</v>
      </c>
      <c r="M121" s="48">
        <v>9.9</v>
      </c>
      <c r="N121" s="48">
        <v>47</v>
      </c>
      <c r="O121" s="48">
        <v>3</v>
      </c>
      <c r="P121" s="30"/>
      <c r="Q121" s="30"/>
    </row>
    <row r="122" spans="1:17" s="31" customFormat="1" ht="12" customHeight="1" thickBot="1">
      <c r="A122" s="78" t="s">
        <v>25</v>
      </c>
      <c r="B122" s="79"/>
      <c r="C122" s="79"/>
      <c r="D122" s="79"/>
      <c r="E122" s="79"/>
      <c r="F122" s="79"/>
      <c r="G122" s="79"/>
      <c r="H122" s="79"/>
      <c r="I122" s="80"/>
      <c r="J122" s="58">
        <v>50</v>
      </c>
      <c r="K122" s="58">
        <v>4.3</v>
      </c>
      <c r="L122" s="58">
        <v>0.25</v>
      </c>
      <c r="M122" s="58">
        <v>27.45</v>
      </c>
      <c r="N122" s="58">
        <v>127</v>
      </c>
      <c r="O122" s="6" t="s">
        <v>79</v>
      </c>
      <c r="P122" s="30"/>
      <c r="Q122" s="30"/>
    </row>
    <row r="123" spans="1:17" s="31" customFormat="1" ht="12" customHeight="1" thickBot="1">
      <c r="A123" s="75" t="s">
        <v>10</v>
      </c>
      <c r="B123" s="76"/>
      <c r="C123" s="76"/>
      <c r="D123" s="76"/>
      <c r="E123" s="76"/>
      <c r="F123" s="76"/>
      <c r="G123" s="76"/>
      <c r="H123" s="76"/>
      <c r="I123" s="77"/>
      <c r="J123" s="10">
        <f>J117+J118+J119+J120+J121+J122</f>
        <v>555</v>
      </c>
      <c r="K123" s="10">
        <v>18.18</v>
      </c>
      <c r="L123" s="10">
        <v>18.579999999999998</v>
      </c>
      <c r="M123" s="10">
        <v>75.88</v>
      </c>
      <c r="N123" s="10">
        <v>549.44000000000005</v>
      </c>
      <c r="O123" s="21" t="s">
        <v>0</v>
      </c>
      <c r="P123" s="30"/>
      <c r="Q123" s="30"/>
    </row>
    <row r="124" spans="1:17" s="31" customFormat="1" ht="13.5" customHeight="1">
      <c r="A124" s="82" t="s">
        <v>17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30"/>
      <c r="Q124" s="30"/>
    </row>
    <row r="125" spans="1:17" s="31" customFormat="1" ht="12.95" customHeight="1">
      <c r="A125" s="89" t="s">
        <v>1</v>
      </c>
      <c r="B125" s="84"/>
      <c r="C125" s="84"/>
      <c r="D125" s="84"/>
      <c r="E125" s="84"/>
      <c r="F125" s="84"/>
      <c r="G125" s="84"/>
      <c r="H125" s="84"/>
      <c r="I125" s="90"/>
      <c r="J125" s="92" t="s">
        <v>2</v>
      </c>
      <c r="K125" s="92" t="s">
        <v>3</v>
      </c>
      <c r="L125" s="92"/>
      <c r="M125" s="92"/>
      <c r="N125" s="92" t="s">
        <v>4</v>
      </c>
      <c r="O125" s="92" t="s">
        <v>5</v>
      </c>
      <c r="P125" s="30"/>
      <c r="Q125" s="30"/>
    </row>
    <row r="126" spans="1:17" s="31" customFormat="1" ht="25.7" customHeight="1">
      <c r="A126" s="81"/>
      <c r="B126" s="82"/>
      <c r="C126" s="82"/>
      <c r="D126" s="82"/>
      <c r="E126" s="82"/>
      <c r="F126" s="82"/>
      <c r="G126" s="82"/>
      <c r="H126" s="82"/>
      <c r="I126" s="91"/>
      <c r="J126" s="92"/>
      <c r="K126" s="26" t="s">
        <v>6</v>
      </c>
      <c r="L126" s="26" t="s">
        <v>7</v>
      </c>
      <c r="M126" s="26" t="s">
        <v>8</v>
      </c>
      <c r="N126" s="92"/>
      <c r="O126" s="92"/>
      <c r="P126" s="30"/>
      <c r="Q126" s="30"/>
    </row>
    <row r="127" spans="1:17" s="31" customFormat="1" ht="14.25" customHeight="1">
      <c r="A127" s="95" t="s">
        <v>34</v>
      </c>
      <c r="B127" s="96"/>
      <c r="C127" s="96"/>
      <c r="D127" s="96"/>
      <c r="E127" s="96"/>
      <c r="F127" s="96"/>
      <c r="G127" s="96"/>
      <c r="H127" s="96"/>
      <c r="I127" s="97"/>
      <c r="J127" s="6">
        <v>100</v>
      </c>
      <c r="K127" s="44">
        <v>0.72</v>
      </c>
      <c r="L127" s="44">
        <v>3.12</v>
      </c>
      <c r="M127" s="44">
        <v>5.7</v>
      </c>
      <c r="N127" s="44">
        <v>152</v>
      </c>
      <c r="O127" s="6">
        <v>50</v>
      </c>
      <c r="P127" s="30"/>
      <c r="Q127" s="30"/>
    </row>
    <row r="128" spans="1:17" s="31" customFormat="1" ht="12" customHeight="1">
      <c r="A128" s="95" t="s">
        <v>39</v>
      </c>
      <c r="B128" s="96"/>
      <c r="C128" s="96"/>
      <c r="D128" s="96"/>
      <c r="E128" s="96"/>
      <c r="F128" s="96"/>
      <c r="G128" s="96"/>
      <c r="H128" s="96"/>
      <c r="I128" s="97"/>
      <c r="J128" s="6">
        <v>250</v>
      </c>
      <c r="K128" s="53">
        <v>1.78</v>
      </c>
      <c r="L128" s="53">
        <v>3.36</v>
      </c>
      <c r="M128" s="53">
        <v>11.87</v>
      </c>
      <c r="N128" s="44">
        <v>112.46</v>
      </c>
      <c r="O128" s="6">
        <v>132</v>
      </c>
      <c r="P128" s="30"/>
      <c r="Q128" s="30"/>
    </row>
    <row r="129" spans="1:17" s="31" customFormat="1" ht="12" customHeight="1">
      <c r="A129" s="85" t="s">
        <v>32</v>
      </c>
      <c r="B129" s="86"/>
      <c r="C129" s="86"/>
      <c r="D129" s="86"/>
      <c r="E129" s="86"/>
      <c r="F129" s="86"/>
      <c r="G129" s="86"/>
      <c r="H129" s="86"/>
      <c r="I129" s="88"/>
      <c r="J129" s="50">
        <v>100</v>
      </c>
      <c r="K129" s="54">
        <v>12.51</v>
      </c>
      <c r="L129" s="54">
        <v>13.97</v>
      </c>
      <c r="M129" s="54">
        <v>13.17</v>
      </c>
      <c r="N129" s="54">
        <v>211.87</v>
      </c>
      <c r="O129" s="6">
        <v>461</v>
      </c>
      <c r="P129" s="30"/>
      <c r="Q129" s="30"/>
    </row>
    <row r="130" spans="1:17" s="31" customFormat="1" ht="12" customHeight="1">
      <c r="A130" s="95" t="s">
        <v>14</v>
      </c>
      <c r="B130" s="96"/>
      <c r="C130" s="96"/>
      <c r="D130" s="96"/>
      <c r="E130" s="96"/>
      <c r="F130" s="96"/>
      <c r="G130" s="96"/>
      <c r="H130" s="96"/>
      <c r="I130" s="97"/>
      <c r="J130" s="6">
        <v>180</v>
      </c>
      <c r="K130" s="44">
        <v>6.12</v>
      </c>
      <c r="L130" s="44">
        <v>0.72</v>
      </c>
      <c r="M130" s="44">
        <v>41.4</v>
      </c>
      <c r="N130" s="44">
        <v>199.8</v>
      </c>
      <c r="O130" s="6">
        <v>516</v>
      </c>
      <c r="P130" s="30"/>
      <c r="Q130" s="30"/>
    </row>
    <row r="131" spans="1:17" s="31" customFormat="1" ht="12" customHeight="1">
      <c r="A131" s="95" t="s">
        <v>11</v>
      </c>
      <c r="B131" s="96"/>
      <c r="C131" s="96"/>
      <c r="D131" s="96"/>
      <c r="E131" s="96"/>
      <c r="F131" s="96"/>
      <c r="G131" s="96"/>
      <c r="H131" s="96"/>
      <c r="I131" s="97"/>
      <c r="J131" s="6">
        <v>180</v>
      </c>
      <c r="K131" s="6">
        <v>0</v>
      </c>
      <c r="L131" s="6">
        <v>0</v>
      </c>
      <c r="M131" s="6">
        <v>5.04</v>
      </c>
      <c r="N131" s="6">
        <v>19.98</v>
      </c>
      <c r="O131" s="6">
        <v>685</v>
      </c>
      <c r="P131" s="30"/>
      <c r="Q131" s="30"/>
    </row>
    <row r="132" spans="1:17" s="31" customFormat="1" ht="12" customHeight="1">
      <c r="A132" s="72" t="s">
        <v>13</v>
      </c>
      <c r="B132" s="73"/>
      <c r="C132" s="73"/>
      <c r="D132" s="73"/>
      <c r="E132" s="73"/>
      <c r="F132" s="73"/>
      <c r="G132" s="73"/>
      <c r="H132" s="73"/>
      <c r="I132" s="74"/>
      <c r="J132" s="44">
        <v>30</v>
      </c>
      <c r="K132" s="44">
        <v>2.42</v>
      </c>
      <c r="L132" s="44">
        <v>0.3</v>
      </c>
      <c r="M132" s="44">
        <v>14.64</v>
      </c>
      <c r="N132" s="44">
        <v>72.63</v>
      </c>
      <c r="O132" s="6">
        <v>4</v>
      </c>
      <c r="P132" s="30"/>
      <c r="Q132" s="30"/>
    </row>
    <row r="133" spans="1:17" s="31" customFormat="1" ht="12" customHeight="1" thickBot="1">
      <c r="A133" s="78" t="s">
        <v>9</v>
      </c>
      <c r="B133" s="79"/>
      <c r="C133" s="79"/>
      <c r="D133" s="79"/>
      <c r="E133" s="79"/>
      <c r="F133" s="79"/>
      <c r="G133" s="79"/>
      <c r="H133" s="79"/>
      <c r="I133" s="80"/>
      <c r="J133" s="48">
        <v>20</v>
      </c>
      <c r="K133" s="48">
        <v>1.7</v>
      </c>
      <c r="L133" s="48">
        <v>0.66</v>
      </c>
      <c r="M133" s="48">
        <v>9.66</v>
      </c>
      <c r="N133" s="48">
        <v>51.8</v>
      </c>
      <c r="O133" s="49" t="s">
        <v>80</v>
      </c>
      <c r="P133" s="30"/>
      <c r="Q133" s="30"/>
    </row>
    <row r="134" spans="1:17" s="31" customFormat="1" ht="12" customHeight="1" thickBot="1">
      <c r="A134" s="75" t="s">
        <v>10</v>
      </c>
      <c r="B134" s="76"/>
      <c r="C134" s="76"/>
      <c r="D134" s="76"/>
      <c r="E134" s="76"/>
      <c r="F134" s="76"/>
      <c r="G134" s="76"/>
      <c r="H134" s="76"/>
      <c r="I134" s="77"/>
      <c r="J134" s="10">
        <f>J127+J128+J129+J130+J131+J132+J133</f>
        <v>860</v>
      </c>
      <c r="K134" s="10">
        <v>27.4</v>
      </c>
      <c r="L134" s="10">
        <v>28.01</v>
      </c>
      <c r="M134" s="10">
        <v>116.62</v>
      </c>
      <c r="N134" s="10">
        <v>828.24</v>
      </c>
      <c r="O134" s="21" t="s">
        <v>0</v>
      </c>
      <c r="P134" s="30"/>
      <c r="Q134" s="30"/>
    </row>
    <row r="135" spans="1:17" s="31" customFormat="1" ht="27.6" customHeight="1">
      <c r="A135" s="82" t="s">
        <v>22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30"/>
      <c r="Q135" s="30"/>
    </row>
    <row r="136" spans="1:17" s="31" customFormat="1" ht="12.95" customHeight="1">
      <c r="A136" s="89" t="s">
        <v>1</v>
      </c>
      <c r="B136" s="84"/>
      <c r="C136" s="84"/>
      <c r="D136" s="84"/>
      <c r="E136" s="84"/>
      <c r="F136" s="84"/>
      <c r="G136" s="84"/>
      <c r="H136" s="84"/>
      <c r="I136" s="90"/>
      <c r="J136" s="92" t="s">
        <v>2</v>
      </c>
      <c r="K136" s="92" t="s">
        <v>3</v>
      </c>
      <c r="L136" s="92"/>
      <c r="M136" s="92"/>
      <c r="N136" s="92" t="s">
        <v>4</v>
      </c>
      <c r="O136" s="92" t="s">
        <v>5</v>
      </c>
      <c r="P136" s="30"/>
      <c r="Q136" s="30"/>
    </row>
    <row r="137" spans="1:17" s="31" customFormat="1" ht="25.7" customHeight="1">
      <c r="A137" s="81"/>
      <c r="B137" s="82"/>
      <c r="C137" s="82"/>
      <c r="D137" s="82"/>
      <c r="E137" s="82"/>
      <c r="F137" s="82"/>
      <c r="G137" s="82"/>
      <c r="H137" s="82"/>
      <c r="I137" s="91"/>
      <c r="J137" s="92"/>
      <c r="K137" s="26" t="s">
        <v>6</v>
      </c>
      <c r="L137" s="26" t="s">
        <v>7</v>
      </c>
      <c r="M137" s="26" t="s">
        <v>8</v>
      </c>
      <c r="N137" s="92"/>
      <c r="O137" s="92"/>
      <c r="P137" s="30"/>
      <c r="Q137" s="30"/>
    </row>
    <row r="138" spans="1:17" s="31" customFormat="1" ht="14.25" customHeight="1">
      <c r="A138" s="93" t="s">
        <v>41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30"/>
      <c r="Q138" s="30"/>
    </row>
    <row r="139" spans="1:17" s="31" customFormat="1" ht="14.25" customHeight="1">
      <c r="A139" s="85" t="s">
        <v>55</v>
      </c>
      <c r="B139" s="86"/>
      <c r="C139" s="86"/>
      <c r="D139" s="86"/>
      <c r="E139" s="86"/>
      <c r="F139" s="86"/>
      <c r="G139" s="86"/>
      <c r="H139" s="86"/>
      <c r="I139" s="88"/>
      <c r="J139" s="6">
        <v>100</v>
      </c>
      <c r="K139" s="43">
        <v>9.02</v>
      </c>
      <c r="L139" s="43">
        <v>8.6</v>
      </c>
      <c r="M139" s="43">
        <v>6.6</v>
      </c>
      <c r="N139" s="44">
        <v>135.87</v>
      </c>
      <c r="O139" s="6">
        <v>423</v>
      </c>
      <c r="P139" s="30"/>
      <c r="Q139" s="30"/>
    </row>
    <row r="140" spans="1:17" s="31" customFormat="1" ht="14.25" customHeight="1">
      <c r="A140" s="95" t="s">
        <v>12</v>
      </c>
      <c r="B140" s="96"/>
      <c r="C140" s="96"/>
      <c r="D140" s="96"/>
      <c r="E140" s="96"/>
      <c r="F140" s="96"/>
      <c r="G140" s="96"/>
      <c r="H140" s="96"/>
      <c r="I140" s="97"/>
      <c r="J140" s="6">
        <v>180</v>
      </c>
      <c r="K140" s="44">
        <v>4.5</v>
      </c>
      <c r="L140" s="44">
        <v>8.82</v>
      </c>
      <c r="M140" s="44">
        <v>31.5</v>
      </c>
      <c r="N140" s="44">
        <v>216.72</v>
      </c>
      <c r="O140" s="6">
        <v>508</v>
      </c>
      <c r="P140" s="30"/>
      <c r="Q140" s="30"/>
    </row>
    <row r="141" spans="1:17" s="31" customFormat="1" ht="12" customHeight="1">
      <c r="A141" s="95" t="s">
        <v>11</v>
      </c>
      <c r="B141" s="96"/>
      <c r="C141" s="96"/>
      <c r="D141" s="96"/>
      <c r="E141" s="96"/>
      <c r="F141" s="96"/>
      <c r="G141" s="96"/>
      <c r="H141" s="96"/>
      <c r="I141" s="97"/>
      <c r="J141" s="6">
        <v>180</v>
      </c>
      <c r="K141" s="6">
        <v>0</v>
      </c>
      <c r="L141" s="6">
        <v>0</v>
      </c>
      <c r="M141" s="6">
        <v>5.04</v>
      </c>
      <c r="N141" s="6">
        <v>19.98</v>
      </c>
      <c r="O141" s="6">
        <v>685</v>
      </c>
      <c r="P141" s="30"/>
      <c r="Q141" s="30"/>
    </row>
    <row r="142" spans="1:17" s="31" customFormat="1" ht="12" customHeight="1">
      <c r="A142" s="72" t="s">
        <v>13</v>
      </c>
      <c r="B142" s="73"/>
      <c r="C142" s="73"/>
      <c r="D142" s="73"/>
      <c r="E142" s="73"/>
      <c r="F142" s="73"/>
      <c r="G142" s="73"/>
      <c r="H142" s="73"/>
      <c r="I142" s="74"/>
      <c r="J142" s="44">
        <v>30</v>
      </c>
      <c r="K142" s="44">
        <v>2.42</v>
      </c>
      <c r="L142" s="44">
        <v>0.3</v>
      </c>
      <c r="M142" s="44">
        <v>14.64</v>
      </c>
      <c r="N142" s="44">
        <v>72.63</v>
      </c>
      <c r="O142" s="6">
        <v>4</v>
      </c>
      <c r="P142" s="30"/>
      <c r="Q142" s="30"/>
    </row>
    <row r="143" spans="1:17" s="31" customFormat="1" ht="12" customHeight="1">
      <c r="A143" s="78" t="s">
        <v>9</v>
      </c>
      <c r="B143" s="79"/>
      <c r="C143" s="79"/>
      <c r="D143" s="79"/>
      <c r="E143" s="79"/>
      <c r="F143" s="79"/>
      <c r="G143" s="79"/>
      <c r="H143" s="79"/>
      <c r="I143" s="80"/>
      <c r="J143" s="48">
        <v>20</v>
      </c>
      <c r="K143" s="48">
        <v>1.7</v>
      </c>
      <c r="L143" s="48">
        <v>0.66</v>
      </c>
      <c r="M143" s="48">
        <v>9.66</v>
      </c>
      <c r="N143" s="48">
        <v>51.8</v>
      </c>
      <c r="O143" s="49" t="s">
        <v>80</v>
      </c>
      <c r="P143" s="30"/>
      <c r="Q143" s="30"/>
    </row>
    <row r="144" spans="1:17" s="31" customFormat="1" ht="12" customHeight="1" thickBot="1">
      <c r="A144" s="69" t="s">
        <v>75</v>
      </c>
      <c r="B144" s="70"/>
      <c r="C144" s="70"/>
      <c r="D144" s="70"/>
      <c r="E144" s="70"/>
      <c r="F144" s="70"/>
      <c r="G144" s="70"/>
      <c r="H144" s="70"/>
      <c r="I144" s="71"/>
      <c r="J144" s="48">
        <v>100</v>
      </c>
      <c r="K144" s="48">
        <v>0.4</v>
      </c>
      <c r="L144" s="48">
        <v>0.2</v>
      </c>
      <c r="M144" s="48">
        <v>9.9</v>
      </c>
      <c r="N144" s="48">
        <v>47</v>
      </c>
      <c r="O144" s="48">
        <v>3</v>
      </c>
      <c r="P144" s="30"/>
      <c r="Q144" s="30"/>
    </row>
    <row r="145" spans="1:17" s="31" customFormat="1" ht="12" customHeight="1" thickBot="1">
      <c r="A145" s="75" t="s">
        <v>10</v>
      </c>
      <c r="B145" s="76"/>
      <c r="C145" s="76"/>
      <c r="D145" s="76"/>
      <c r="E145" s="76"/>
      <c r="F145" s="76"/>
      <c r="G145" s="76"/>
      <c r="H145" s="76"/>
      <c r="I145" s="77"/>
      <c r="J145" s="10">
        <f>J139+J140+J141+J142+J143+J144</f>
        <v>610</v>
      </c>
      <c r="K145" s="10">
        <f t="shared" ref="K145:N145" si="7">K139+K140+K141+K142+K143+K144</f>
        <v>18.04</v>
      </c>
      <c r="L145" s="10">
        <f t="shared" si="7"/>
        <v>18.580000000000002</v>
      </c>
      <c r="M145" s="10">
        <f t="shared" si="7"/>
        <v>77.34</v>
      </c>
      <c r="N145" s="10">
        <f t="shared" si="7"/>
        <v>544</v>
      </c>
      <c r="O145" s="20" t="s">
        <v>0</v>
      </c>
      <c r="P145" s="30"/>
      <c r="Q145" s="30"/>
    </row>
    <row r="146" spans="1:17" s="38" customFormat="1" ht="14.25" customHeight="1">
      <c r="A146" s="81" t="s">
        <v>42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111"/>
      <c r="P146" s="37"/>
      <c r="Q146" s="37"/>
    </row>
    <row r="147" spans="1:17" s="38" customFormat="1" ht="14.25" customHeight="1">
      <c r="A147" s="95" t="s">
        <v>23</v>
      </c>
      <c r="B147" s="96"/>
      <c r="C147" s="96"/>
      <c r="D147" s="96"/>
      <c r="E147" s="96"/>
      <c r="F147" s="96"/>
      <c r="G147" s="96"/>
      <c r="H147" s="96"/>
      <c r="I147" s="97"/>
      <c r="J147" s="50">
        <v>10</v>
      </c>
      <c r="K147" s="43">
        <v>0.05</v>
      </c>
      <c r="L147" s="43">
        <v>8.25</v>
      </c>
      <c r="M147" s="43">
        <v>0.1</v>
      </c>
      <c r="N147" s="43">
        <v>74.7</v>
      </c>
      <c r="O147" s="6">
        <v>96</v>
      </c>
      <c r="P147" s="37"/>
      <c r="Q147" s="37"/>
    </row>
    <row r="148" spans="1:17" s="38" customFormat="1" ht="21.75" customHeight="1">
      <c r="A148" s="85" t="s">
        <v>46</v>
      </c>
      <c r="B148" s="86"/>
      <c r="C148" s="86"/>
      <c r="D148" s="86"/>
      <c r="E148" s="86"/>
      <c r="F148" s="86"/>
      <c r="G148" s="86"/>
      <c r="H148" s="86"/>
      <c r="I148" s="88"/>
      <c r="J148" s="6">
        <v>250</v>
      </c>
      <c r="K148" s="56">
        <v>13.45</v>
      </c>
      <c r="L148" s="56">
        <v>9.32</v>
      </c>
      <c r="M148" s="56">
        <v>36.17</v>
      </c>
      <c r="N148" s="56">
        <v>268.88</v>
      </c>
      <c r="O148" s="6">
        <v>508</v>
      </c>
      <c r="P148" s="37"/>
      <c r="Q148" s="37"/>
    </row>
    <row r="149" spans="1:17" s="38" customFormat="1" ht="12" customHeight="1">
      <c r="A149" s="95" t="s">
        <v>11</v>
      </c>
      <c r="B149" s="96"/>
      <c r="C149" s="96"/>
      <c r="D149" s="96"/>
      <c r="E149" s="96"/>
      <c r="F149" s="96"/>
      <c r="G149" s="96"/>
      <c r="H149" s="96"/>
      <c r="I149" s="97"/>
      <c r="J149" s="6">
        <v>180</v>
      </c>
      <c r="K149" s="6">
        <v>0</v>
      </c>
      <c r="L149" s="6">
        <v>0</v>
      </c>
      <c r="M149" s="6">
        <v>5.04</v>
      </c>
      <c r="N149" s="6">
        <v>19.98</v>
      </c>
      <c r="O149" s="6">
        <v>685</v>
      </c>
      <c r="P149" s="37"/>
      <c r="Q149" s="37"/>
    </row>
    <row r="150" spans="1:17" s="38" customFormat="1" ht="12" customHeight="1">
      <c r="A150" s="72" t="s">
        <v>25</v>
      </c>
      <c r="B150" s="73"/>
      <c r="C150" s="73"/>
      <c r="D150" s="73"/>
      <c r="E150" s="73"/>
      <c r="F150" s="73"/>
      <c r="G150" s="73"/>
      <c r="H150" s="73"/>
      <c r="I150" s="74"/>
      <c r="J150" s="44">
        <v>30</v>
      </c>
      <c r="K150" s="44">
        <v>2.58</v>
      </c>
      <c r="L150" s="44">
        <v>0.15</v>
      </c>
      <c r="M150" s="44">
        <v>16.47</v>
      </c>
      <c r="N150" s="44">
        <v>76.2</v>
      </c>
      <c r="O150" s="47" t="s">
        <v>78</v>
      </c>
      <c r="P150" s="37"/>
      <c r="Q150" s="37"/>
    </row>
    <row r="151" spans="1:17" s="38" customFormat="1" ht="12" customHeight="1">
      <c r="A151" s="78" t="s">
        <v>9</v>
      </c>
      <c r="B151" s="79"/>
      <c r="C151" s="79"/>
      <c r="D151" s="79"/>
      <c r="E151" s="79"/>
      <c r="F151" s="79"/>
      <c r="G151" s="79"/>
      <c r="H151" s="79"/>
      <c r="I151" s="80"/>
      <c r="J151" s="48">
        <v>20</v>
      </c>
      <c r="K151" s="48">
        <v>1.7</v>
      </c>
      <c r="L151" s="48">
        <v>0.66</v>
      </c>
      <c r="M151" s="48">
        <v>9.66</v>
      </c>
      <c r="N151" s="48">
        <v>51.8</v>
      </c>
      <c r="O151" s="49" t="s">
        <v>80</v>
      </c>
      <c r="P151" s="37"/>
      <c r="Q151" s="37"/>
    </row>
    <row r="152" spans="1:17" s="38" customFormat="1" ht="12" customHeight="1" thickBot="1">
      <c r="A152" s="69" t="s">
        <v>75</v>
      </c>
      <c r="B152" s="70"/>
      <c r="C152" s="70"/>
      <c r="D152" s="70"/>
      <c r="E152" s="70"/>
      <c r="F152" s="70"/>
      <c r="G152" s="70"/>
      <c r="H152" s="70"/>
      <c r="I152" s="71"/>
      <c r="J152" s="48">
        <v>100</v>
      </c>
      <c r="K152" s="48">
        <v>0.4</v>
      </c>
      <c r="L152" s="48">
        <v>0.2</v>
      </c>
      <c r="M152" s="48">
        <v>9.9</v>
      </c>
      <c r="N152" s="48">
        <v>47</v>
      </c>
      <c r="O152" s="48">
        <v>3</v>
      </c>
      <c r="P152" s="37"/>
      <c r="Q152" s="37"/>
    </row>
    <row r="153" spans="1:17" s="38" customFormat="1" ht="12" customHeight="1" thickBot="1">
      <c r="A153" s="75" t="s">
        <v>10</v>
      </c>
      <c r="B153" s="76"/>
      <c r="C153" s="76"/>
      <c r="D153" s="76"/>
      <c r="E153" s="76"/>
      <c r="F153" s="76"/>
      <c r="G153" s="76"/>
      <c r="H153" s="76"/>
      <c r="I153" s="77"/>
      <c r="J153" s="10">
        <f>J147+J148+J149+J150+J151+J152</f>
        <v>590</v>
      </c>
      <c r="K153" s="10">
        <f t="shared" ref="K153:N153" si="8">K147+K148+K149+K150+K151+K152</f>
        <v>18.179999999999996</v>
      </c>
      <c r="L153" s="10">
        <f t="shared" si="8"/>
        <v>18.579999999999998</v>
      </c>
      <c r="M153" s="10">
        <f t="shared" si="8"/>
        <v>77.34</v>
      </c>
      <c r="N153" s="10">
        <f t="shared" si="8"/>
        <v>538.55999999999995</v>
      </c>
      <c r="O153" s="23" t="s">
        <v>0</v>
      </c>
      <c r="P153" s="37"/>
      <c r="Q153" s="37"/>
    </row>
    <row r="154" spans="1:17" s="31" customFormat="1" ht="18" customHeight="1">
      <c r="A154" s="82" t="s">
        <v>17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30"/>
      <c r="Q154" s="30"/>
    </row>
    <row r="155" spans="1:17" s="31" customFormat="1" ht="12.95" customHeight="1">
      <c r="A155" s="89" t="s">
        <v>1</v>
      </c>
      <c r="B155" s="84"/>
      <c r="C155" s="84"/>
      <c r="D155" s="84"/>
      <c r="E155" s="84"/>
      <c r="F155" s="84"/>
      <c r="G155" s="84"/>
      <c r="H155" s="84"/>
      <c r="I155" s="90"/>
      <c r="J155" s="92" t="s">
        <v>2</v>
      </c>
      <c r="K155" s="92" t="s">
        <v>3</v>
      </c>
      <c r="L155" s="92"/>
      <c r="M155" s="92"/>
      <c r="N155" s="92" t="s">
        <v>4</v>
      </c>
      <c r="O155" s="92" t="s">
        <v>5</v>
      </c>
      <c r="P155" s="30"/>
      <c r="Q155" s="30"/>
    </row>
    <row r="156" spans="1:17" s="31" customFormat="1" ht="25.7" customHeight="1">
      <c r="A156" s="81"/>
      <c r="B156" s="82"/>
      <c r="C156" s="82"/>
      <c r="D156" s="82"/>
      <c r="E156" s="82"/>
      <c r="F156" s="82"/>
      <c r="G156" s="82"/>
      <c r="H156" s="82"/>
      <c r="I156" s="91"/>
      <c r="J156" s="92"/>
      <c r="K156" s="26" t="s">
        <v>6</v>
      </c>
      <c r="L156" s="26" t="s">
        <v>7</v>
      </c>
      <c r="M156" s="26" t="s">
        <v>8</v>
      </c>
      <c r="N156" s="92"/>
      <c r="O156" s="92"/>
      <c r="P156" s="30"/>
      <c r="Q156" s="30"/>
    </row>
    <row r="157" spans="1:17" s="31" customFormat="1" ht="14.25" customHeight="1">
      <c r="A157" s="95" t="s">
        <v>63</v>
      </c>
      <c r="B157" s="96"/>
      <c r="C157" s="96"/>
      <c r="D157" s="96"/>
      <c r="E157" s="96"/>
      <c r="F157" s="96"/>
      <c r="G157" s="96"/>
      <c r="H157" s="96"/>
      <c r="I157" s="97"/>
      <c r="J157" s="6">
        <v>100</v>
      </c>
      <c r="K157" s="53">
        <v>0</v>
      </c>
      <c r="L157" s="53">
        <v>0.92</v>
      </c>
      <c r="M157" s="53">
        <v>10.9</v>
      </c>
      <c r="N157" s="44">
        <v>52.41</v>
      </c>
      <c r="O157" s="6">
        <v>16</v>
      </c>
      <c r="P157" s="30"/>
      <c r="Q157" s="30"/>
    </row>
    <row r="158" spans="1:17" s="31" customFormat="1" ht="12" customHeight="1">
      <c r="A158" s="85" t="s">
        <v>77</v>
      </c>
      <c r="B158" s="86"/>
      <c r="C158" s="86"/>
      <c r="D158" s="86"/>
      <c r="E158" s="86"/>
      <c r="F158" s="86"/>
      <c r="G158" s="86"/>
      <c r="H158" s="86"/>
      <c r="I158" s="88"/>
      <c r="J158" s="6">
        <v>250</v>
      </c>
      <c r="K158" s="44">
        <v>0.67</v>
      </c>
      <c r="L158" s="44">
        <v>20</v>
      </c>
      <c r="M158" s="44">
        <v>53.11</v>
      </c>
      <c r="N158" s="44">
        <v>213.88</v>
      </c>
      <c r="O158" s="6">
        <v>140</v>
      </c>
      <c r="P158" s="30"/>
      <c r="Q158" s="30"/>
    </row>
    <row r="159" spans="1:17" s="31" customFormat="1" ht="12" customHeight="1">
      <c r="A159" s="85" t="s">
        <v>37</v>
      </c>
      <c r="B159" s="86"/>
      <c r="C159" s="86"/>
      <c r="D159" s="86"/>
      <c r="E159" s="86"/>
      <c r="F159" s="86"/>
      <c r="G159" s="86"/>
      <c r="H159" s="86"/>
      <c r="I159" s="88"/>
      <c r="J159" s="6">
        <v>200</v>
      </c>
      <c r="K159" s="53">
        <v>21</v>
      </c>
      <c r="L159" s="53">
        <v>17.399999999999999</v>
      </c>
      <c r="M159" s="53">
        <v>30.2</v>
      </c>
      <c r="N159" s="53">
        <v>358.4</v>
      </c>
      <c r="O159" s="6">
        <v>492</v>
      </c>
      <c r="P159" s="30"/>
      <c r="Q159" s="30"/>
    </row>
    <row r="160" spans="1:17" s="31" customFormat="1" ht="12" customHeight="1">
      <c r="A160" s="95" t="s">
        <v>11</v>
      </c>
      <c r="B160" s="96"/>
      <c r="C160" s="96"/>
      <c r="D160" s="96"/>
      <c r="E160" s="96"/>
      <c r="F160" s="96"/>
      <c r="G160" s="96"/>
      <c r="H160" s="96"/>
      <c r="I160" s="97"/>
      <c r="J160" s="6">
        <v>180</v>
      </c>
      <c r="K160" s="6">
        <v>0</v>
      </c>
      <c r="L160" s="6">
        <v>0</v>
      </c>
      <c r="M160" s="6">
        <v>5.04</v>
      </c>
      <c r="N160" s="6">
        <v>19.98</v>
      </c>
      <c r="O160" s="6">
        <v>685</v>
      </c>
      <c r="P160" s="30"/>
      <c r="Q160" s="30"/>
    </row>
    <row r="161" spans="1:17" s="31" customFormat="1" ht="12" customHeight="1">
      <c r="A161" s="72" t="s">
        <v>13</v>
      </c>
      <c r="B161" s="73"/>
      <c r="C161" s="73"/>
      <c r="D161" s="73"/>
      <c r="E161" s="73"/>
      <c r="F161" s="73"/>
      <c r="G161" s="73"/>
      <c r="H161" s="73"/>
      <c r="I161" s="74"/>
      <c r="J161" s="44">
        <v>30</v>
      </c>
      <c r="K161" s="44">
        <v>2.42</v>
      </c>
      <c r="L161" s="44">
        <v>0.3</v>
      </c>
      <c r="M161" s="44">
        <v>14.64</v>
      </c>
      <c r="N161" s="44">
        <v>72.63</v>
      </c>
      <c r="O161" s="6">
        <v>4</v>
      </c>
      <c r="P161" s="30"/>
      <c r="Q161" s="30"/>
    </row>
    <row r="162" spans="1:17" s="31" customFormat="1" ht="12" customHeight="1" thickBot="1">
      <c r="A162" s="78" t="s">
        <v>9</v>
      </c>
      <c r="B162" s="79"/>
      <c r="C162" s="79"/>
      <c r="D162" s="79"/>
      <c r="E162" s="79"/>
      <c r="F162" s="79"/>
      <c r="G162" s="79"/>
      <c r="H162" s="79"/>
      <c r="I162" s="80"/>
      <c r="J162" s="48">
        <v>30</v>
      </c>
      <c r="K162" s="48">
        <v>2.5499999999999998</v>
      </c>
      <c r="L162" s="48">
        <v>0.99</v>
      </c>
      <c r="M162" s="48">
        <v>14.49</v>
      </c>
      <c r="N162" s="48">
        <v>77.7</v>
      </c>
      <c r="O162" s="6" t="s">
        <v>81</v>
      </c>
      <c r="P162" s="30"/>
      <c r="Q162" s="30"/>
    </row>
    <row r="163" spans="1:17" s="31" customFormat="1" ht="12" customHeight="1" thickBot="1">
      <c r="A163" s="75" t="s">
        <v>10</v>
      </c>
      <c r="B163" s="76"/>
      <c r="C163" s="76"/>
      <c r="D163" s="76"/>
      <c r="E163" s="76"/>
      <c r="F163" s="76"/>
      <c r="G163" s="76"/>
      <c r="H163" s="76"/>
      <c r="I163" s="77"/>
      <c r="J163" s="10">
        <f>J157+J158+J159+J160+J161+J162</f>
        <v>790</v>
      </c>
      <c r="K163" s="10">
        <v>26.61</v>
      </c>
      <c r="L163" s="10">
        <v>27.18</v>
      </c>
      <c r="M163" s="10">
        <v>116.62</v>
      </c>
      <c r="N163" s="10">
        <v>828.24</v>
      </c>
      <c r="O163" s="21" t="s">
        <v>0</v>
      </c>
      <c r="P163" s="30"/>
      <c r="Q163" s="30"/>
    </row>
    <row r="164" spans="1:17" s="31" customFormat="1" ht="12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27"/>
      <c r="K164" s="27"/>
      <c r="L164" s="27"/>
      <c r="M164" s="27"/>
      <c r="N164" s="27"/>
      <c r="O164" s="3"/>
      <c r="P164" s="30"/>
      <c r="Q164" s="30"/>
    </row>
    <row r="165" spans="1:17" s="31" customFormat="1" ht="12" customHeight="1">
      <c r="A165" s="133" t="s">
        <v>69</v>
      </c>
      <c r="B165" s="133"/>
      <c r="C165" s="133"/>
      <c r="D165" s="133"/>
      <c r="E165" s="133"/>
      <c r="F165" s="133"/>
      <c r="G165" s="133"/>
      <c r="H165" s="133"/>
      <c r="I165" s="133"/>
      <c r="J165" s="26"/>
      <c r="K165" s="26">
        <f>K22+K54+K86+K115+K145</f>
        <v>90</v>
      </c>
      <c r="L165" s="26">
        <f>L22+L54+L86+L115+L145</f>
        <v>91.999999999999986</v>
      </c>
      <c r="M165" s="26">
        <f>M22+M54+M86+M115+M145</f>
        <v>383</v>
      </c>
      <c r="N165" s="26">
        <f>N22+N54+N86+N115+N145</f>
        <v>2720</v>
      </c>
      <c r="O165" s="24"/>
      <c r="P165" s="30"/>
      <c r="Q165" s="30"/>
    </row>
    <row r="166" spans="1:17" s="31" customFormat="1" ht="12" customHeight="1">
      <c r="A166" s="112" t="s">
        <v>88</v>
      </c>
      <c r="B166" s="113"/>
      <c r="C166" s="113"/>
      <c r="D166" s="113"/>
      <c r="E166" s="113"/>
      <c r="F166" s="113"/>
      <c r="G166" s="113"/>
      <c r="H166" s="113"/>
      <c r="I166" s="114"/>
      <c r="J166" s="26"/>
      <c r="K166" s="26">
        <f>K165/5</f>
        <v>18</v>
      </c>
      <c r="L166" s="26">
        <f t="shared" ref="L166:N166" si="9">L165/5</f>
        <v>18.399999999999999</v>
      </c>
      <c r="M166" s="26">
        <f t="shared" si="9"/>
        <v>76.599999999999994</v>
      </c>
      <c r="N166" s="26">
        <f t="shared" si="9"/>
        <v>544</v>
      </c>
      <c r="O166" s="24"/>
      <c r="P166" s="30"/>
      <c r="Q166" s="30"/>
    </row>
    <row r="167" spans="1:17" s="31" customFormat="1" ht="12" customHeight="1">
      <c r="A167" s="133" t="s">
        <v>70</v>
      </c>
      <c r="B167" s="133"/>
      <c r="C167" s="133"/>
      <c r="D167" s="133"/>
      <c r="E167" s="133"/>
      <c r="F167" s="133"/>
      <c r="G167" s="133"/>
      <c r="H167" s="133"/>
      <c r="I167" s="133"/>
      <c r="J167" s="26"/>
      <c r="K167" s="26">
        <f>K31+K62+K94+K123+K153</f>
        <v>89.999999999999986</v>
      </c>
      <c r="L167" s="26">
        <f>L31+L62+L94+L123+L153</f>
        <v>91.999999999999986</v>
      </c>
      <c r="M167" s="26">
        <f>M31+M62+M94+M123+M153</f>
        <v>383</v>
      </c>
      <c r="N167" s="26">
        <f>N31+N62+N94+N123+N153</f>
        <v>2720</v>
      </c>
      <c r="O167" s="24"/>
      <c r="P167" s="30"/>
      <c r="Q167" s="30"/>
    </row>
    <row r="168" spans="1:17" s="31" customFormat="1" ht="12" customHeight="1">
      <c r="A168" s="112" t="s">
        <v>88</v>
      </c>
      <c r="B168" s="113"/>
      <c r="C168" s="113"/>
      <c r="D168" s="113"/>
      <c r="E168" s="113"/>
      <c r="F168" s="113"/>
      <c r="G168" s="113"/>
      <c r="H168" s="113"/>
      <c r="I168" s="114"/>
      <c r="J168" s="26"/>
      <c r="K168" s="26">
        <f>K167/5</f>
        <v>17.999999999999996</v>
      </c>
      <c r="L168" s="26">
        <f t="shared" ref="L168:N168" si="10">L167/5</f>
        <v>18.399999999999999</v>
      </c>
      <c r="M168" s="26">
        <f t="shared" si="10"/>
        <v>76.599999999999994</v>
      </c>
      <c r="N168" s="26">
        <f t="shared" si="10"/>
        <v>544</v>
      </c>
      <c r="O168" s="24"/>
      <c r="P168" s="30"/>
      <c r="Q168" s="30"/>
    </row>
    <row r="169" spans="1:17" s="31" customFormat="1" ht="12" customHeight="1">
      <c r="A169" s="133" t="s">
        <v>71</v>
      </c>
      <c r="B169" s="133"/>
      <c r="C169" s="133"/>
      <c r="D169" s="133"/>
      <c r="E169" s="133"/>
      <c r="F169" s="133"/>
      <c r="G169" s="133"/>
      <c r="H169" s="133"/>
      <c r="I169" s="133"/>
      <c r="J169" s="26"/>
      <c r="K169" s="25">
        <f>K42+K73+K105+K134+K163</f>
        <v>135</v>
      </c>
      <c r="L169" s="25">
        <f>L42+L73+L105+L134+L163</f>
        <v>138</v>
      </c>
      <c r="M169" s="25">
        <f>M42+M73+M105+M134+M163</f>
        <v>574.5</v>
      </c>
      <c r="N169" s="25">
        <f>N42+N73+N105+N134+N163</f>
        <v>4080</v>
      </c>
      <c r="O169" s="24"/>
      <c r="P169" s="30"/>
      <c r="Q169" s="30"/>
    </row>
    <row r="170" spans="1:17" s="31" customFormat="1" ht="12" customHeight="1">
      <c r="A170" s="112" t="s">
        <v>88</v>
      </c>
      <c r="B170" s="113"/>
      <c r="C170" s="113"/>
      <c r="D170" s="113"/>
      <c r="E170" s="113"/>
      <c r="F170" s="113"/>
      <c r="G170" s="113"/>
      <c r="H170" s="113"/>
      <c r="I170" s="114"/>
      <c r="J170" s="26"/>
      <c r="K170" s="26">
        <f>K169/5</f>
        <v>27</v>
      </c>
      <c r="L170" s="26">
        <f t="shared" ref="L170:N170" si="11">L169/5</f>
        <v>27.6</v>
      </c>
      <c r="M170" s="26">
        <f t="shared" si="11"/>
        <v>114.9</v>
      </c>
      <c r="N170" s="26">
        <f t="shared" si="11"/>
        <v>816</v>
      </c>
      <c r="O170" s="24"/>
      <c r="P170" s="30"/>
      <c r="Q170" s="30"/>
    </row>
    <row r="171" spans="1:17" s="31" customFormat="1" ht="12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27"/>
      <c r="K171" s="27"/>
      <c r="L171" s="27"/>
      <c r="M171" s="27"/>
      <c r="N171" s="14"/>
      <c r="O171" s="3"/>
      <c r="P171" s="30"/>
      <c r="Q171" s="30"/>
    </row>
    <row r="172" spans="1:17" s="31" customFormat="1" ht="22.5" customHeight="1">
      <c r="A172" s="110" t="s">
        <v>48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1:17" s="31" customFormat="1" ht="27.6" customHeight="1">
      <c r="A173" s="82" t="s">
        <v>18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30"/>
      <c r="Q173" s="30"/>
    </row>
    <row r="174" spans="1:17" s="31" customFormat="1" ht="12.95" customHeight="1">
      <c r="A174" s="89" t="s">
        <v>1</v>
      </c>
      <c r="B174" s="84"/>
      <c r="C174" s="84"/>
      <c r="D174" s="84"/>
      <c r="E174" s="84"/>
      <c r="F174" s="84"/>
      <c r="G174" s="84"/>
      <c r="H174" s="84"/>
      <c r="I174" s="90"/>
      <c r="J174" s="92" t="s">
        <v>2</v>
      </c>
      <c r="K174" s="92" t="s">
        <v>3</v>
      </c>
      <c r="L174" s="92"/>
      <c r="M174" s="92"/>
      <c r="N174" s="92" t="s">
        <v>4</v>
      </c>
      <c r="O174" s="92" t="s">
        <v>5</v>
      </c>
      <c r="P174" s="30"/>
      <c r="Q174" s="30"/>
    </row>
    <row r="175" spans="1:17" s="31" customFormat="1" ht="25.7" customHeight="1">
      <c r="A175" s="81"/>
      <c r="B175" s="82"/>
      <c r="C175" s="82"/>
      <c r="D175" s="82"/>
      <c r="E175" s="82"/>
      <c r="F175" s="82"/>
      <c r="G175" s="82"/>
      <c r="H175" s="82"/>
      <c r="I175" s="91"/>
      <c r="J175" s="92"/>
      <c r="K175" s="26" t="s">
        <v>6</v>
      </c>
      <c r="L175" s="26" t="s">
        <v>7</v>
      </c>
      <c r="M175" s="26" t="s">
        <v>8</v>
      </c>
      <c r="N175" s="92"/>
      <c r="O175" s="92"/>
      <c r="P175" s="30"/>
      <c r="Q175" s="30"/>
    </row>
    <row r="176" spans="1:17" s="31" customFormat="1" ht="14.25" customHeight="1">
      <c r="A176" s="93" t="s">
        <v>41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30"/>
      <c r="Q176" s="30"/>
    </row>
    <row r="177" spans="1:17" s="31" customFormat="1" ht="12" customHeight="1">
      <c r="A177" s="98" t="s">
        <v>76</v>
      </c>
      <c r="B177" s="99"/>
      <c r="C177" s="99"/>
      <c r="D177" s="99"/>
      <c r="E177" s="99"/>
      <c r="F177" s="99"/>
      <c r="G177" s="99"/>
      <c r="H177" s="99"/>
      <c r="I177" s="100"/>
      <c r="J177" s="6">
        <v>100</v>
      </c>
      <c r="K177" s="46">
        <v>6.38</v>
      </c>
      <c r="L177" s="46">
        <v>16.22</v>
      </c>
      <c r="M177" s="46">
        <v>1.5</v>
      </c>
      <c r="N177" s="46">
        <v>48.71</v>
      </c>
      <c r="O177" s="6">
        <v>501</v>
      </c>
      <c r="P177" s="30"/>
      <c r="Q177" s="30"/>
    </row>
    <row r="178" spans="1:17" s="31" customFormat="1" ht="12" customHeight="1">
      <c r="A178" s="85" t="s">
        <v>14</v>
      </c>
      <c r="B178" s="86"/>
      <c r="C178" s="86"/>
      <c r="D178" s="86"/>
      <c r="E178" s="86"/>
      <c r="F178" s="86"/>
      <c r="G178" s="86"/>
      <c r="H178" s="86"/>
      <c r="I178" s="88"/>
      <c r="J178" s="6">
        <v>180</v>
      </c>
      <c r="K178" s="44">
        <v>6.12</v>
      </c>
      <c r="L178" s="44">
        <v>0.72</v>
      </c>
      <c r="M178" s="44">
        <v>41.4</v>
      </c>
      <c r="N178" s="44">
        <v>199.8</v>
      </c>
      <c r="O178" s="6">
        <v>516</v>
      </c>
      <c r="P178" s="30"/>
      <c r="Q178" s="30"/>
    </row>
    <row r="179" spans="1:17" s="31" customFormat="1" ht="12" customHeight="1">
      <c r="A179" s="72" t="s">
        <v>15</v>
      </c>
      <c r="B179" s="73"/>
      <c r="C179" s="73"/>
      <c r="D179" s="73"/>
      <c r="E179" s="73"/>
      <c r="F179" s="73"/>
      <c r="G179" s="73"/>
      <c r="H179" s="73"/>
      <c r="I179" s="74"/>
      <c r="J179" s="6">
        <v>180</v>
      </c>
      <c r="K179" s="6">
        <v>0.8</v>
      </c>
      <c r="L179" s="6">
        <v>0.12</v>
      </c>
      <c r="M179" s="6">
        <v>28.79</v>
      </c>
      <c r="N179" s="6">
        <v>118.62</v>
      </c>
      <c r="O179" s="6">
        <v>639</v>
      </c>
      <c r="P179" s="30"/>
      <c r="Q179" s="30"/>
    </row>
    <row r="180" spans="1:17" s="31" customFormat="1" ht="12" customHeight="1">
      <c r="A180" s="72" t="s">
        <v>13</v>
      </c>
      <c r="B180" s="73"/>
      <c r="C180" s="73"/>
      <c r="D180" s="73"/>
      <c r="E180" s="73"/>
      <c r="F180" s="73"/>
      <c r="G180" s="73"/>
      <c r="H180" s="73"/>
      <c r="I180" s="74"/>
      <c r="J180" s="44">
        <v>30</v>
      </c>
      <c r="K180" s="44">
        <v>2.42</v>
      </c>
      <c r="L180" s="44">
        <v>0.3</v>
      </c>
      <c r="M180" s="44">
        <v>14.64</v>
      </c>
      <c r="N180" s="44">
        <v>72.63</v>
      </c>
      <c r="O180" s="6">
        <v>4</v>
      </c>
      <c r="P180" s="30"/>
      <c r="Q180" s="30"/>
    </row>
    <row r="181" spans="1:17" s="31" customFormat="1" ht="12" customHeight="1">
      <c r="A181" s="78" t="s">
        <v>9</v>
      </c>
      <c r="B181" s="79"/>
      <c r="C181" s="79"/>
      <c r="D181" s="79"/>
      <c r="E181" s="79"/>
      <c r="F181" s="79"/>
      <c r="G181" s="79"/>
      <c r="H181" s="79"/>
      <c r="I181" s="80"/>
      <c r="J181" s="48">
        <v>20</v>
      </c>
      <c r="K181" s="48">
        <v>1.7</v>
      </c>
      <c r="L181" s="48">
        <v>0.66</v>
      </c>
      <c r="M181" s="48">
        <v>9.66</v>
      </c>
      <c r="N181" s="48">
        <v>51.8</v>
      </c>
      <c r="O181" s="49" t="s">
        <v>80</v>
      </c>
      <c r="P181" s="30"/>
      <c r="Q181" s="30"/>
    </row>
    <row r="182" spans="1:17" s="31" customFormat="1" ht="12" customHeight="1" thickBot="1">
      <c r="A182" s="69" t="s">
        <v>75</v>
      </c>
      <c r="B182" s="70"/>
      <c r="C182" s="70"/>
      <c r="D182" s="70"/>
      <c r="E182" s="70"/>
      <c r="F182" s="70"/>
      <c r="G182" s="70"/>
      <c r="H182" s="70"/>
      <c r="I182" s="71"/>
      <c r="J182" s="48">
        <v>100</v>
      </c>
      <c r="K182" s="48">
        <v>0.4</v>
      </c>
      <c r="L182" s="48">
        <v>0.2</v>
      </c>
      <c r="M182" s="48">
        <v>9.9</v>
      </c>
      <c r="N182" s="48">
        <v>47</v>
      </c>
      <c r="O182" s="48">
        <v>3</v>
      </c>
      <c r="P182" s="30"/>
      <c r="Q182" s="30"/>
    </row>
    <row r="183" spans="1:17" s="31" customFormat="1" ht="12" customHeight="1" thickBot="1">
      <c r="A183" s="75" t="s">
        <v>10</v>
      </c>
      <c r="B183" s="76"/>
      <c r="C183" s="76"/>
      <c r="D183" s="76"/>
      <c r="E183" s="76"/>
      <c r="F183" s="76"/>
      <c r="G183" s="76"/>
      <c r="H183" s="76"/>
      <c r="I183" s="77"/>
      <c r="J183" s="10">
        <f>J177+J178+J179+J180+J181+J182</f>
        <v>610</v>
      </c>
      <c r="K183" s="10">
        <f t="shared" ref="K183:N183" si="12">K177+K178+K179+K180+K181+K182</f>
        <v>17.82</v>
      </c>
      <c r="L183" s="10">
        <v>18.579999999999998</v>
      </c>
      <c r="M183" s="10">
        <v>77.34</v>
      </c>
      <c r="N183" s="10">
        <f t="shared" si="12"/>
        <v>538.55999999999995</v>
      </c>
      <c r="O183" s="20" t="s">
        <v>0</v>
      </c>
      <c r="P183" s="30"/>
      <c r="Q183" s="30"/>
    </row>
    <row r="184" spans="1:17" s="31" customFormat="1" ht="14.25" customHeight="1">
      <c r="A184" s="104" t="s">
        <v>42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94"/>
      <c r="P184" s="30"/>
      <c r="Q184" s="30"/>
    </row>
    <row r="185" spans="1:17" s="31" customFormat="1" ht="14.25" customHeight="1">
      <c r="A185" s="85" t="s">
        <v>49</v>
      </c>
      <c r="B185" s="86"/>
      <c r="C185" s="86"/>
      <c r="D185" s="86"/>
      <c r="E185" s="86"/>
      <c r="F185" s="86"/>
      <c r="G185" s="86"/>
      <c r="H185" s="86"/>
      <c r="I185" s="88"/>
      <c r="J185" s="46">
        <v>100</v>
      </c>
      <c r="K185" s="46">
        <v>5.54</v>
      </c>
      <c r="L185" s="46">
        <v>12.2</v>
      </c>
      <c r="M185" s="46">
        <v>13.06</v>
      </c>
      <c r="N185" s="46">
        <v>187.03</v>
      </c>
      <c r="O185" s="6">
        <v>728</v>
      </c>
      <c r="P185" s="30"/>
      <c r="Q185" s="30"/>
    </row>
    <row r="186" spans="1:17" s="31" customFormat="1" ht="12" customHeight="1">
      <c r="A186" s="95" t="s">
        <v>50</v>
      </c>
      <c r="B186" s="96"/>
      <c r="C186" s="96"/>
      <c r="D186" s="96"/>
      <c r="E186" s="96"/>
      <c r="F186" s="96"/>
      <c r="G186" s="96"/>
      <c r="H186" s="96"/>
      <c r="I186" s="97"/>
      <c r="J186" s="6">
        <v>180</v>
      </c>
      <c r="K186" s="44">
        <v>7.92</v>
      </c>
      <c r="L186" s="44">
        <v>5.22</v>
      </c>
      <c r="M186" s="44">
        <v>24.3</v>
      </c>
      <c r="N186" s="44">
        <v>171</v>
      </c>
      <c r="O186" s="6">
        <v>302</v>
      </c>
      <c r="P186" s="30"/>
      <c r="Q186" s="30"/>
    </row>
    <row r="187" spans="1:17" s="31" customFormat="1" ht="12" customHeight="1">
      <c r="A187" s="95" t="s">
        <v>11</v>
      </c>
      <c r="B187" s="96"/>
      <c r="C187" s="96"/>
      <c r="D187" s="96"/>
      <c r="E187" s="96"/>
      <c r="F187" s="96"/>
      <c r="G187" s="96"/>
      <c r="H187" s="96"/>
      <c r="I187" s="97"/>
      <c r="J187" s="6">
        <v>180</v>
      </c>
      <c r="K187" s="6">
        <v>0</v>
      </c>
      <c r="L187" s="6">
        <v>0</v>
      </c>
      <c r="M187" s="6">
        <v>5.04</v>
      </c>
      <c r="N187" s="6">
        <v>19.98</v>
      </c>
      <c r="O187" s="6">
        <v>685</v>
      </c>
      <c r="P187" s="30"/>
      <c r="Q187" s="30"/>
    </row>
    <row r="188" spans="1:17" s="31" customFormat="1" ht="12" customHeight="1">
      <c r="A188" s="72" t="s">
        <v>13</v>
      </c>
      <c r="B188" s="73"/>
      <c r="C188" s="73"/>
      <c r="D188" s="73"/>
      <c r="E188" s="73"/>
      <c r="F188" s="73"/>
      <c r="G188" s="73"/>
      <c r="H188" s="73"/>
      <c r="I188" s="74"/>
      <c r="J188" s="44">
        <v>30</v>
      </c>
      <c r="K188" s="44">
        <v>2.42</v>
      </c>
      <c r="L188" s="44">
        <v>0.3</v>
      </c>
      <c r="M188" s="44">
        <v>14.64</v>
      </c>
      <c r="N188" s="44">
        <v>72.63</v>
      </c>
      <c r="O188" s="6">
        <v>4</v>
      </c>
      <c r="P188" s="30"/>
      <c r="Q188" s="30"/>
    </row>
    <row r="189" spans="1:17" s="31" customFormat="1" ht="12" customHeight="1">
      <c r="A189" s="78" t="s">
        <v>9</v>
      </c>
      <c r="B189" s="79"/>
      <c r="C189" s="79"/>
      <c r="D189" s="79"/>
      <c r="E189" s="79"/>
      <c r="F189" s="79"/>
      <c r="G189" s="79"/>
      <c r="H189" s="79"/>
      <c r="I189" s="80"/>
      <c r="J189" s="48">
        <v>20</v>
      </c>
      <c r="K189" s="48">
        <v>1.7</v>
      </c>
      <c r="L189" s="48">
        <v>0.66</v>
      </c>
      <c r="M189" s="48">
        <v>9.66</v>
      </c>
      <c r="N189" s="48">
        <v>51.8</v>
      </c>
      <c r="O189" s="49" t="s">
        <v>80</v>
      </c>
      <c r="P189" s="30"/>
      <c r="Q189" s="30"/>
    </row>
    <row r="190" spans="1:17" s="31" customFormat="1" ht="12" customHeight="1" thickBot="1">
      <c r="A190" s="69" t="s">
        <v>75</v>
      </c>
      <c r="B190" s="70"/>
      <c r="C190" s="70"/>
      <c r="D190" s="70"/>
      <c r="E190" s="70"/>
      <c r="F190" s="70"/>
      <c r="G190" s="70"/>
      <c r="H190" s="70"/>
      <c r="I190" s="71"/>
      <c r="J190" s="48">
        <v>100</v>
      </c>
      <c r="K190" s="48">
        <v>0.4</v>
      </c>
      <c r="L190" s="48">
        <v>0.2</v>
      </c>
      <c r="M190" s="48">
        <v>9.9</v>
      </c>
      <c r="N190" s="48">
        <v>47</v>
      </c>
      <c r="O190" s="48">
        <v>3</v>
      </c>
      <c r="P190" s="30"/>
      <c r="Q190" s="30"/>
    </row>
    <row r="191" spans="1:17" s="31" customFormat="1" ht="12" customHeight="1" thickBot="1">
      <c r="A191" s="75" t="s">
        <v>10</v>
      </c>
      <c r="B191" s="76"/>
      <c r="C191" s="76"/>
      <c r="D191" s="76"/>
      <c r="E191" s="76"/>
      <c r="F191" s="76"/>
      <c r="G191" s="76"/>
      <c r="H191" s="76"/>
      <c r="I191" s="77"/>
      <c r="J191" s="10">
        <f>J185+J186+J187+J188+J189+J190</f>
        <v>610</v>
      </c>
      <c r="K191" s="10">
        <f t="shared" ref="K191:N191" si="13">K185+K186+K187+K188+K189+K190</f>
        <v>17.98</v>
      </c>
      <c r="L191" s="10">
        <f t="shared" si="13"/>
        <v>18.579999999999998</v>
      </c>
      <c r="M191" s="10">
        <f t="shared" si="13"/>
        <v>76.600000000000009</v>
      </c>
      <c r="N191" s="10">
        <f t="shared" si="13"/>
        <v>549.44000000000005</v>
      </c>
      <c r="O191" s="21" t="s">
        <v>0</v>
      </c>
      <c r="P191" s="30"/>
      <c r="Q191" s="30"/>
    </row>
    <row r="192" spans="1:17" s="31" customFormat="1" ht="18" customHeight="1">
      <c r="A192" s="82" t="s">
        <v>17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30"/>
      <c r="Q192" s="30"/>
    </row>
    <row r="193" spans="1:17" s="31" customFormat="1" ht="12.95" customHeight="1">
      <c r="A193" s="89" t="s">
        <v>1</v>
      </c>
      <c r="B193" s="84"/>
      <c r="C193" s="84"/>
      <c r="D193" s="84"/>
      <c r="E193" s="84"/>
      <c r="F193" s="84"/>
      <c r="G193" s="84"/>
      <c r="H193" s="84"/>
      <c r="I193" s="90"/>
      <c r="J193" s="92" t="s">
        <v>2</v>
      </c>
      <c r="K193" s="92" t="s">
        <v>3</v>
      </c>
      <c r="L193" s="92"/>
      <c r="M193" s="92"/>
      <c r="N193" s="92" t="s">
        <v>4</v>
      </c>
      <c r="O193" s="92" t="s">
        <v>5</v>
      </c>
      <c r="P193" s="30"/>
      <c r="Q193" s="30"/>
    </row>
    <row r="194" spans="1:17" s="31" customFormat="1" ht="25.7" customHeight="1">
      <c r="A194" s="81"/>
      <c r="B194" s="82"/>
      <c r="C194" s="82"/>
      <c r="D194" s="82"/>
      <c r="E194" s="82"/>
      <c r="F194" s="82"/>
      <c r="G194" s="82"/>
      <c r="H194" s="82"/>
      <c r="I194" s="91"/>
      <c r="J194" s="92"/>
      <c r="K194" s="26" t="s">
        <v>6</v>
      </c>
      <c r="L194" s="26" t="s">
        <v>7</v>
      </c>
      <c r="M194" s="26" t="s">
        <v>8</v>
      </c>
      <c r="N194" s="92"/>
      <c r="O194" s="92"/>
      <c r="P194" s="30"/>
      <c r="Q194" s="30"/>
    </row>
    <row r="195" spans="1:17" s="31" customFormat="1" ht="12" customHeight="1">
      <c r="A195" s="95" t="s">
        <v>51</v>
      </c>
      <c r="B195" s="96"/>
      <c r="C195" s="96"/>
      <c r="D195" s="96"/>
      <c r="E195" s="96"/>
      <c r="F195" s="96"/>
      <c r="G195" s="96"/>
      <c r="H195" s="96"/>
      <c r="I195" s="97"/>
      <c r="J195" s="52" t="s">
        <v>66</v>
      </c>
      <c r="K195" s="57">
        <v>0</v>
      </c>
      <c r="L195" s="57">
        <v>1.5</v>
      </c>
      <c r="M195" s="57">
        <v>4.5</v>
      </c>
      <c r="N195" s="44">
        <v>146</v>
      </c>
      <c r="O195" s="6">
        <v>102</v>
      </c>
      <c r="P195" s="34"/>
      <c r="Q195" s="30"/>
    </row>
    <row r="196" spans="1:17" s="31" customFormat="1" ht="12" customHeight="1">
      <c r="A196" s="85" t="s">
        <v>35</v>
      </c>
      <c r="B196" s="86"/>
      <c r="C196" s="86"/>
      <c r="D196" s="86"/>
      <c r="E196" s="86"/>
      <c r="F196" s="86"/>
      <c r="G196" s="86"/>
      <c r="H196" s="86"/>
      <c r="I196" s="88"/>
      <c r="J196" s="52" t="s">
        <v>67</v>
      </c>
      <c r="K196" s="57">
        <v>12.58</v>
      </c>
      <c r="L196" s="57">
        <v>6.58</v>
      </c>
      <c r="M196" s="57">
        <v>51.28</v>
      </c>
      <c r="N196" s="44">
        <v>117.87</v>
      </c>
      <c r="O196" s="6">
        <v>110</v>
      </c>
      <c r="P196" s="34"/>
      <c r="Q196" s="30"/>
    </row>
    <row r="197" spans="1:17" s="31" customFormat="1" ht="12" customHeight="1">
      <c r="A197" s="98" t="s">
        <v>76</v>
      </c>
      <c r="B197" s="99"/>
      <c r="C197" s="99"/>
      <c r="D197" s="99"/>
      <c r="E197" s="99"/>
      <c r="F197" s="99"/>
      <c r="G197" s="99"/>
      <c r="H197" s="99"/>
      <c r="I197" s="100"/>
      <c r="J197" s="6">
        <v>100</v>
      </c>
      <c r="K197" s="46">
        <v>6.38</v>
      </c>
      <c r="L197" s="46">
        <v>16.22</v>
      </c>
      <c r="M197" s="46">
        <v>1.5</v>
      </c>
      <c r="N197" s="46">
        <v>48.71</v>
      </c>
      <c r="O197" s="6">
        <v>501</v>
      </c>
      <c r="P197" s="35"/>
      <c r="Q197" s="30"/>
    </row>
    <row r="198" spans="1:17" s="31" customFormat="1" ht="12" customHeight="1">
      <c r="A198" s="95" t="s">
        <v>12</v>
      </c>
      <c r="B198" s="96"/>
      <c r="C198" s="96"/>
      <c r="D198" s="96"/>
      <c r="E198" s="96"/>
      <c r="F198" s="96"/>
      <c r="G198" s="96"/>
      <c r="H198" s="96"/>
      <c r="I198" s="97"/>
      <c r="J198" s="6">
        <v>180</v>
      </c>
      <c r="K198" s="44">
        <v>4.5</v>
      </c>
      <c r="L198" s="44">
        <v>8.82</v>
      </c>
      <c r="M198" s="44">
        <v>31.5</v>
      </c>
      <c r="N198" s="44">
        <v>216.72</v>
      </c>
      <c r="O198" s="6">
        <v>508</v>
      </c>
      <c r="P198" s="35"/>
      <c r="Q198" s="30"/>
    </row>
    <row r="199" spans="1:17" s="31" customFormat="1" ht="12" customHeight="1">
      <c r="A199" s="95" t="s">
        <v>11</v>
      </c>
      <c r="B199" s="96"/>
      <c r="C199" s="96"/>
      <c r="D199" s="96"/>
      <c r="E199" s="96"/>
      <c r="F199" s="96"/>
      <c r="G199" s="96"/>
      <c r="H199" s="96"/>
      <c r="I199" s="97"/>
      <c r="J199" s="6">
        <v>180</v>
      </c>
      <c r="K199" s="6">
        <v>0</v>
      </c>
      <c r="L199" s="6">
        <v>0</v>
      </c>
      <c r="M199" s="6">
        <v>5.04</v>
      </c>
      <c r="N199" s="6">
        <v>19.98</v>
      </c>
      <c r="O199" s="6">
        <v>685</v>
      </c>
      <c r="P199" s="36"/>
      <c r="Q199" s="30"/>
    </row>
    <row r="200" spans="1:17" s="31" customFormat="1" ht="12" customHeight="1">
      <c r="A200" s="72" t="s">
        <v>13</v>
      </c>
      <c r="B200" s="73"/>
      <c r="C200" s="73"/>
      <c r="D200" s="73"/>
      <c r="E200" s="73"/>
      <c r="F200" s="73"/>
      <c r="G200" s="73"/>
      <c r="H200" s="73"/>
      <c r="I200" s="74"/>
      <c r="J200" s="44">
        <v>30</v>
      </c>
      <c r="K200" s="44">
        <v>2.42</v>
      </c>
      <c r="L200" s="44">
        <v>0.3</v>
      </c>
      <c r="M200" s="44">
        <v>14.64</v>
      </c>
      <c r="N200" s="44">
        <v>72.63</v>
      </c>
      <c r="O200" s="6">
        <v>4</v>
      </c>
      <c r="P200" s="36"/>
      <c r="Q200" s="30"/>
    </row>
    <row r="201" spans="1:17" s="31" customFormat="1" ht="12" customHeight="1" thickBot="1">
      <c r="A201" s="78" t="s">
        <v>9</v>
      </c>
      <c r="B201" s="79"/>
      <c r="C201" s="79"/>
      <c r="D201" s="79"/>
      <c r="E201" s="79"/>
      <c r="F201" s="79"/>
      <c r="G201" s="79"/>
      <c r="H201" s="79"/>
      <c r="I201" s="80"/>
      <c r="J201" s="48">
        <v>20</v>
      </c>
      <c r="K201" s="48">
        <v>1.7</v>
      </c>
      <c r="L201" s="48">
        <v>0.66</v>
      </c>
      <c r="M201" s="48">
        <v>9.66</v>
      </c>
      <c r="N201" s="48">
        <v>51.8</v>
      </c>
      <c r="O201" s="49" t="s">
        <v>80</v>
      </c>
      <c r="P201" s="4"/>
      <c r="Q201" s="30"/>
    </row>
    <row r="202" spans="1:17" s="31" customFormat="1" ht="12" customHeight="1" thickBot="1">
      <c r="A202" s="75" t="s">
        <v>10</v>
      </c>
      <c r="B202" s="76"/>
      <c r="C202" s="76"/>
      <c r="D202" s="76"/>
      <c r="E202" s="76"/>
      <c r="F202" s="76"/>
      <c r="G202" s="76"/>
      <c r="H202" s="76"/>
      <c r="I202" s="77"/>
      <c r="J202" s="19">
        <f>J195+J196+J197+J198+J199+J200+J201</f>
        <v>860</v>
      </c>
      <c r="K202" s="19" t="s">
        <v>93</v>
      </c>
      <c r="L202" s="19" t="s">
        <v>94</v>
      </c>
      <c r="M202" s="19" t="s">
        <v>95</v>
      </c>
      <c r="N202" s="19" t="s">
        <v>96</v>
      </c>
      <c r="O202" s="21" t="s">
        <v>0</v>
      </c>
      <c r="P202" s="30"/>
      <c r="Q202" s="30"/>
    </row>
    <row r="203" spans="1:17" s="31" customFormat="1" ht="12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4"/>
      <c r="O203" s="3"/>
      <c r="P203" s="30"/>
      <c r="Q203" s="30"/>
    </row>
    <row r="204" spans="1:17" s="31" customFormat="1" ht="27.6" customHeight="1">
      <c r="A204" s="82" t="s">
        <v>19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30"/>
      <c r="Q204" s="30"/>
    </row>
    <row r="205" spans="1:17" s="31" customFormat="1" ht="12.95" customHeight="1">
      <c r="A205" s="89" t="s">
        <v>1</v>
      </c>
      <c r="B205" s="84"/>
      <c r="C205" s="84"/>
      <c r="D205" s="84"/>
      <c r="E205" s="84"/>
      <c r="F205" s="84"/>
      <c r="G205" s="84"/>
      <c r="H205" s="84"/>
      <c r="I205" s="90"/>
      <c r="J205" s="92" t="s">
        <v>2</v>
      </c>
      <c r="K205" s="92" t="s">
        <v>3</v>
      </c>
      <c r="L205" s="92"/>
      <c r="M205" s="92"/>
      <c r="N205" s="92" t="s">
        <v>4</v>
      </c>
      <c r="O205" s="92" t="s">
        <v>5</v>
      </c>
      <c r="P205" s="30"/>
      <c r="Q205" s="30"/>
    </row>
    <row r="206" spans="1:17" s="31" customFormat="1" ht="25.7" customHeight="1">
      <c r="A206" s="81"/>
      <c r="B206" s="82"/>
      <c r="C206" s="82"/>
      <c r="D206" s="82"/>
      <c r="E206" s="82"/>
      <c r="F206" s="82"/>
      <c r="G206" s="82"/>
      <c r="H206" s="82"/>
      <c r="I206" s="91"/>
      <c r="J206" s="92"/>
      <c r="K206" s="26" t="s">
        <v>6</v>
      </c>
      <c r="L206" s="26" t="s">
        <v>7</v>
      </c>
      <c r="M206" s="26" t="s">
        <v>8</v>
      </c>
      <c r="N206" s="92"/>
      <c r="O206" s="92"/>
      <c r="P206" s="30"/>
      <c r="Q206" s="30"/>
    </row>
    <row r="207" spans="1:17" s="31" customFormat="1" ht="14.25" customHeight="1">
      <c r="A207" s="93" t="s">
        <v>41</v>
      </c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30"/>
      <c r="Q207" s="30"/>
    </row>
    <row r="208" spans="1:17" s="31" customFormat="1" ht="14.25" customHeight="1">
      <c r="A208" s="95" t="s">
        <v>23</v>
      </c>
      <c r="B208" s="96"/>
      <c r="C208" s="96"/>
      <c r="D208" s="96"/>
      <c r="E208" s="96"/>
      <c r="F208" s="96"/>
      <c r="G208" s="96"/>
      <c r="H208" s="96"/>
      <c r="I208" s="97"/>
      <c r="J208" s="42">
        <v>10</v>
      </c>
      <c r="K208" s="43">
        <v>0.05</v>
      </c>
      <c r="L208" s="43">
        <v>8.25</v>
      </c>
      <c r="M208" s="43">
        <v>0.1</v>
      </c>
      <c r="N208" s="43">
        <v>74.7</v>
      </c>
      <c r="O208" s="6">
        <v>96</v>
      </c>
      <c r="P208" s="30"/>
      <c r="Q208" s="30"/>
    </row>
    <row r="209" spans="1:17" s="31" customFormat="1" ht="12" customHeight="1">
      <c r="A209" s="95" t="s">
        <v>24</v>
      </c>
      <c r="B209" s="96"/>
      <c r="C209" s="96"/>
      <c r="D209" s="96"/>
      <c r="E209" s="96"/>
      <c r="F209" s="96"/>
      <c r="G209" s="96"/>
      <c r="H209" s="96"/>
      <c r="I209" s="97"/>
      <c r="J209" s="44">
        <v>15</v>
      </c>
      <c r="K209" s="45">
        <v>4.6399999999999997</v>
      </c>
      <c r="L209" s="45">
        <v>5.9</v>
      </c>
      <c r="M209" s="45">
        <v>8.85</v>
      </c>
      <c r="N209" s="45">
        <v>71.66</v>
      </c>
      <c r="O209" s="6">
        <v>97</v>
      </c>
      <c r="P209" s="30"/>
      <c r="Q209" s="30"/>
    </row>
    <row r="210" spans="1:17" s="31" customFormat="1" ht="12" customHeight="1">
      <c r="A210" s="85" t="s">
        <v>45</v>
      </c>
      <c r="B210" s="86"/>
      <c r="C210" s="86"/>
      <c r="D210" s="86"/>
      <c r="E210" s="86"/>
      <c r="F210" s="86"/>
      <c r="G210" s="86"/>
      <c r="H210" s="86"/>
      <c r="I210" s="88"/>
      <c r="J210" s="6">
        <v>200</v>
      </c>
      <c r="K210" s="46">
        <v>8.4499999999999993</v>
      </c>
      <c r="L210" s="46">
        <v>3.8</v>
      </c>
      <c r="M210" s="46">
        <v>24.54</v>
      </c>
      <c r="N210" s="46">
        <v>198.23</v>
      </c>
      <c r="O210" s="6">
        <v>451</v>
      </c>
      <c r="P210" s="30"/>
      <c r="Q210" s="30"/>
    </row>
    <row r="211" spans="1:17" s="31" customFormat="1" ht="12" customHeight="1">
      <c r="A211" s="95" t="s">
        <v>11</v>
      </c>
      <c r="B211" s="96"/>
      <c r="C211" s="96"/>
      <c r="D211" s="96"/>
      <c r="E211" s="96"/>
      <c r="F211" s="96"/>
      <c r="G211" s="96"/>
      <c r="H211" s="96"/>
      <c r="I211" s="97"/>
      <c r="J211" s="6">
        <v>180</v>
      </c>
      <c r="K211" s="6">
        <v>0</v>
      </c>
      <c r="L211" s="6">
        <v>0</v>
      </c>
      <c r="M211" s="6">
        <v>5.04</v>
      </c>
      <c r="N211" s="6">
        <v>19.98</v>
      </c>
      <c r="O211" s="6">
        <v>685</v>
      </c>
      <c r="P211" s="30"/>
      <c r="Q211" s="30"/>
    </row>
    <row r="212" spans="1:17" s="31" customFormat="1" ht="12" customHeight="1">
      <c r="A212" s="78" t="s">
        <v>25</v>
      </c>
      <c r="B212" s="79"/>
      <c r="C212" s="79"/>
      <c r="D212" s="79"/>
      <c r="E212" s="79"/>
      <c r="F212" s="79"/>
      <c r="G212" s="79"/>
      <c r="H212" s="79"/>
      <c r="I212" s="80"/>
      <c r="J212" s="58">
        <v>50</v>
      </c>
      <c r="K212" s="58">
        <v>4.3</v>
      </c>
      <c r="L212" s="58">
        <v>0.25</v>
      </c>
      <c r="M212" s="58">
        <v>27.45</v>
      </c>
      <c r="N212" s="58">
        <v>127</v>
      </c>
      <c r="O212" s="6" t="s">
        <v>79</v>
      </c>
      <c r="P212" s="30"/>
      <c r="Q212" s="30"/>
    </row>
    <row r="213" spans="1:17" s="31" customFormat="1" ht="12" customHeight="1" thickBot="1">
      <c r="A213" s="69" t="s">
        <v>75</v>
      </c>
      <c r="B213" s="70"/>
      <c r="C213" s="70"/>
      <c r="D213" s="70"/>
      <c r="E213" s="70"/>
      <c r="F213" s="70"/>
      <c r="G213" s="70"/>
      <c r="H213" s="70"/>
      <c r="I213" s="71"/>
      <c r="J213" s="48">
        <v>100</v>
      </c>
      <c r="K213" s="48">
        <v>0.4</v>
      </c>
      <c r="L213" s="48">
        <v>0.2</v>
      </c>
      <c r="M213" s="48">
        <v>9.9</v>
      </c>
      <c r="N213" s="48">
        <v>47</v>
      </c>
      <c r="O213" s="48">
        <v>3</v>
      </c>
      <c r="P213" s="30"/>
      <c r="Q213" s="30"/>
    </row>
    <row r="214" spans="1:17" s="31" customFormat="1" ht="12" customHeight="1" thickBot="1">
      <c r="A214" s="75" t="s">
        <v>10</v>
      </c>
      <c r="B214" s="76"/>
      <c r="C214" s="76"/>
      <c r="D214" s="76"/>
      <c r="E214" s="76"/>
      <c r="F214" s="76"/>
      <c r="G214" s="76"/>
      <c r="H214" s="76"/>
      <c r="I214" s="77"/>
      <c r="J214" s="10">
        <f>J208+J209+J210+J211+J212+J213</f>
        <v>555</v>
      </c>
      <c r="K214" s="10">
        <f t="shared" ref="K214:N214" si="14">K208+K209+K210+K211+K212+K213</f>
        <v>17.839999999999996</v>
      </c>
      <c r="L214" s="10">
        <f t="shared" si="14"/>
        <v>18.399999999999999</v>
      </c>
      <c r="M214" s="10">
        <f t="shared" si="14"/>
        <v>75.88</v>
      </c>
      <c r="N214" s="10">
        <f t="shared" si="14"/>
        <v>538.57000000000005</v>
      </c>
      <c r="O214" s="21" t="s">
        <v>0</v>
      </c>
      <c r="P214" s="30"/>
      <c r="Q214" s="30"/>
    </row>
    <row r="215" spans="1:17" s="31" customFormat="1" ht="13.5" customHeight="1">
      <c r="A215" s="104" t="s">
        <v>42</v>
      </c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94"/>
      <c r="P215" s="30"/>
      <c r="Q215" s="30"/>
    </row>
    <row r="216" spans="1:17" s="31" customFormat="1" ht="13.5" customHeight="1">
      <c r="A216" s="95" t="s">
        <v>23</v>
      </c>
      <c r="B216" s="96"/>
      <c r="C216" s="96"/>
      <c r="D216" s="96"/>
      <c r="E216" s="96"/>
      <c r="F216" s="96"/>
      <c r="G216" s="96"/>
      <c r="H216" s="96"/>
      <c r="I216" s="97"/>
      <c r="J216" s="50">
        <v>10</v>
      </c>
      <c r="K216" s="43">
        <v>0.05</v>
      </c>
      <c r="L216" s="43">
        <v>8.25</v>
      </c>
      <c r="M216" s="43">
        <v>0.1</v>
      </c>
      <c r="N216" s="43">
        <v>74.7</v>
      </c>
      <c r="O216" s="6">
        <v>96</v>
      </c>
      <c r="P216" s="30"/>
      <c r="Q216" s="30"/>
    </row>
    <row r="217" spans="1:17" s="31" customFormat="1" ht="13.5" customHeight="1">
      <c r="A217" s="98" t="s">
        <v>91</v>
      </c>
      <c r="B217" s="99"/>
      <c r="C217" s="99"/>
      <c r="D217" s="99"/>
      <c r="E217" s="99"/>
      <c r="F217" s="99"/>
      <c r="G217" s="99"/>
      <c r="H217" s="99"/>
      <c r="I217" s="100"/>
      <c r="J217" s="6">
        <v>200</v>
      </c>
      <c r="K217" s="6">
        <v>12.55</v>
      </c>
      <c r="L217" s="6">
        <v>8.9350000000000005</v>
      </c>
      <c r="M217" s="6">
        <v>32.22</v>
      </c>
      <c r="N217" s="6">
        <v>266</v>
      </c>
      <c r="O217" s="6" t="s">
        <v>82</v>
      </c>
      <c r="P217" s="30"/>
      <c r="Q217" s="30"/>
    </row>
    <row r="218" spans="1:17" s="31" customFormat="1" ht="13.5" customHeight="1">
      <c r="A218" s="95" t="s">
        <v>40</v>
      </c>
      <c r="B218" s="96"/>
      <c r="C218" s="96"/>
      <c r="D218" s="96"/>
      <c r="E218" s="96"/>
      <c r="F218" s="96"/>
      <c r="G218" s="96"/>
      <c r="H218" s="96"/>
      <c r="I218" s="97"/>
      <c r="J218" s="6">
        <v>25</v>
      </c>
      <c r="K218" s="51">
        <v>0.9</v>
      </c>
      <c r="L218" s="51">
        <v>2.5000000000000001E-2</v>
      </c>
      <c r="M218" s="51">
        <v>2.4500000000000002</v>
      </c>
      <c r="N218" s="51">
        <v>13.75</v>
      </c>
      <c r="O218" s="6">
        <v>101</v>
      </c>
      <c r="P218" s="30"/>
      <c r="Q218" s="30"/>
    </row>
    <row r="219" spans="1:17" s="31" customFormat="1" ht="13.5" customHeight="1">
      <c r="A219" s="95" t="s">
        <v>11</v>
      </c>
      <c r="B219" s="96"/>
      <c r="C219" s="96"/>
      <c r="D219" s="96"/>
      <c r="E219" s="96"/>
      <c r="F219" s="96"/>
      <c r="G219" s="96"/>
      <c r="H219" s="96"/>
      <c r="I219" s="97"/>
      <c r="J219" s="6">
        <v>180</v>
      </c>
      <c r="K219" s="6">
        <v>0</v>
      </c>
      <c r="L219" s="6">
        <v>0</v>
      </c>
      <c r="M219" s="6">
        <v>5.04</v>
      </c>
      <c r="N219" s="6">
        <v>19.98</v>
      </c>
      <c r="O219" s="6">
        <v>685</v>
      </c>
      <c r="P219" s="30"/>
      <c r="Q219" s="30"/>
    </row>
    <row r="220" spans="1:17" s="31" customFormat="1" ht="13.5" customHeight="1">
      <c r="A220" s="72" t="s">
        <v>25</v>
      </c>
      <c r="B220" s="73"/>
      <c r="C220" s="73"/>
      <c r="D220" s="73"/>
      <c r="E220" s="73"/>
      <c r="F220" s="73"/>
      <c r="G220" s="73"/>
      <c r="H220" s="73"/>
      <c r="I220" s="74"/>
      <c r="J220" s="44">
        <v>30</v>
      </c>
      <c r="K220" s="44">
        <v>2.58</v>
      </c>
      <c r="L220" s="44">
        <v>0.15</v>
      </c>
      <c r="M220" s="44">
        <v>16.47</v>
      </c>
      <c r="N220" s="44">
        <v>76.2</v>
      </c>
      <c r="O220" s="47" t="s">
        <v>78</v>
      </c>
      <c r="P220" s="30"/>
      <c r="Q220" s="30"/>
    </row>
    <row r="221" spans="1:17" s="31" customFormat="1" ht="13.5" customHeight="1">
      <c r="A221" s="78" t="s">
        <v>9</v>
      </c>
      <c r="B221" s="79"/>
      <c r="C221" s="79"/>
      <c r="D221" s="79"/>
      <c r="E221" s="79"/>
      <c r="F221" s="79"/>
      <c r="G221" s="79"/>
      <c r="H221" s="79"/>
      <c r="I221" s="80"/>
      <c r="J221" s="48">
        <v>20</v>
      </c>
      <c r="K221" s="48">
        <v>1.7</v>
      </c>
      <c r="L221" s="48">
        <v>0.66</v>
      </c>
      <c r="M221" s="48">
        <v>9.66</v>
      </c>
      <c r="N221" s="48">
        <v>51.8</v>
      </c>
      <c r="O221" s="49" t="s">
        <v>80</v>
      </c>
      <c r="P221" s="30"/>
      <c r="Q221" s="30"/>
    </row>
    <row r="222" spans="1:17" s="31" customFormat="1" ht="13.5" customHeight="1" thickBot="1">
      <c r="A222" s="69" t="s">
        <v>75</v>
      </c>
      <c r="B222" s="70"/>
      <c r="C222" s="70"/>
      <c r="D222" s="70"/>
      <c r="E222" s="70"/>
      <c r="F222" s="70"/>
      <c r="G222" s="70"/>
      <c r="H222" s="70"/>
      <c r="I222" s="71"/>
      <c r="J222" s="48">
        <v>100</v>
      </c>
      <c r="K222" s="48">
        <v>0.4</v>
      </c>
      <c r="L222" s="48">
        <v>0.2</v>
      </c>
      <c r="M222" s="48">
        <v>9.9</v>
      </c>
      <c r="N222" s="48">
        <v>47</v>
      </c>
      <c r="O222" s="48">
        <v>3</v>
      </c>
      <c r="P222" s="30"/>
      <c r="Q222" s="30"/>
    </row>
    <row r="223" spans="1:17" s="31" customFormat="1" ht="13.5" customHeight="1" thickBot="1">
      <c r="A223" s="107" t="s">
        <v>10</v>
      </c>
      <c r="B223" s="108"/>
      <c r="C223" s="108"/>
      <c r="D223" s="108"/>
      <c r="E223" s="108"/>
      <c r="F223" s="108"/>
      <c r="G223" s="108"/>
      <c r="H223" s="108"/>
      <c r="I223" s="109"/>
      <c r="J223" s="10">
        <f>J216+J217+J218+J219+J220+J221+J222</f>
        <v>565</v>
      </c>
      <c r="K223" s="10">
        <f t="shared" ref="K223:N223" si="15">K216+K217+K218+K219+K220+K221+K222</f>
        <v>18.18</v>
      </c>
      <c r="L223" s="10">
        <f t="shared" si="15"/>
        <v>18.22</v>
      </c>
      <c r="M223" s="10">
        <f t="shared" si="15"/>
        <v>75.84</v>
      </c>
      <c r="N223" s="10">
        <f t="shared" si="15"/>
        <v>549.43000000000006</v>
      </c>
      <c r="O223" s="22" t="s">
        <v>0</v>
      </c>
      <c r="P223" s="30"/>
      <c r="Q223" s="30"/>
    </row>
    <row r="224" spans="1:17" s="31" customFormat="1" ht="18" customHeight="1">
      <c r="A224" s="82" t="s">
        <v>17</v>
      </c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30"/>
      <c r="Q224" s="30"/>
    </row>
    <row r="225" spans="1:17" s="31" customFormat="1" ht="12.95" customHeight="1">
      <c r="A225" s="89" t="s">
        <v>1</v>
      </c>
      <c r="B225" s="84"/>
      <c r="C225" s="84"/>
      <c r="D225" s="84"/>
      <c r="E225" s="84"/>
      <c r="F225" s="84"/>
      <c r="G225" s="84"/>
      <c r="H225" s="84"/>
      <c r="I225" s="90"/>
      <c r="J225" s="92" t="s">
        <v>2</v>
      </c>
      <c r="K225" s="92" t="s">
        <v>3</v>
      </c>
      <c r="L225" s="92"/>
      <c r="M225" s="92"/>
      <c r="N225" s="92" t="s">
        <v>4</v>
      </c>
      <c r="O225" s="92" t="s">
        <v>5</v>
      </c>
      <c r="P225" s="30"/>
      <c r="Q225" s="30"/>
    </row>
    <row r="226" spans="1:17" s="31" customFormat="1" ht="25.7" customHeight="1">
      <c r="A226" s="81"/>
      <c r="B226" s="82"/>
      <c r="C226" s="82"/>
      <c r="D226" s="82"/>
      <c r="E226" s="82"/>
      <c r="F226" s="82"/>
      <c r="G226" s="82"/>
      <c r="H226" s="82"/>
      <c r="I226" s="91"/>
      <c r="J226" s="92"/>
      <c r="K226" s="26" t="s">
        <v>6</v>
      </c>
      <c r="L226" s="26" t="s">
        <v>7</v>
      </c>
      <c r="M226" s="26" t="s">
        <v>8</v>
      </c>
      <c r="N226" s="92"/>
      <c r="O226" s="92"/>
      <c r="P226" s="30"/>
      <c r="Q226" s="30"/>
    </row>
    <row r="227" spans="1:17" s="31" customFormat="1" ht="14.25" customHeight="1">
      <c r="A227" s="95" t="s">
        <v>29</v>
      </c>
      <c r="B227" s="96"/>
      <c r="C227" s="96"/>
      <c r="D227" s="96"/>
      <c r="E227" s="96"/>
      <c r="F227" s="96"/>
      <c r="G227" s="96"/>
      <c r="H227" s="96"/>
      <c r="I227" s="97"/>
      <c r="J227" s="6">
        <v>100</v>
      </c>
      <c r="K227" s="53">
        <v>0.7</v>
      </c>
      <c r="L227" s="53">
        <v>0.3</v>
      </c>
      <c r="M227" s="53">
        <v>10.9</v>
      </c>
      <c r="N227" s="53">
        <v>51.1</v>
      </c>
      <c r="O227" s="6">
        <v>49</v>
      </c>
      <c r="P227" s="30"/>
      <c r="Q227" s="30"/>
    </row>
    <row r="228" spans="1:17" s="31" customFormat="1" ht="12" customHeight="1">
      <c r="A228" s="85" t="s">
        <v>52</v>
      </c>
      <c r="B228" s="86"/>
      <c r="C228" s="86"/>
      <c r="D228" s="86"/>
      <c r="E228" s="86"/>
      <c r="F228" s="86"/>
      <c r="G228" s="86"/>
      <c r="H228" s="86"/>
      <c r="I228" s="88"/>
      <c r="J228" s="6">
        <v>250</v>
      </c>
      <c r="K228" s="53">
        <v>0.4</v>
      </c>
      <c r="L228" s="53">
        <v>8.4</v>
      </c>
      <c r="M228" s="53">
        <v>18.989999999999998</v>
      </c>
      <c r="N228" s="44">
        <v>151.21</v>
      </c>
      <c r="O228" s="6">
        <v>140</v>
      </c>
      <c r="P228" s="30"/>
      <c r="Q228" s="30"/>
    </row>
    <row r="229" spans="1:17" s="31" customFormat="1" ht="12" customHeight="1">
      <c r="A229" s="95" t="s">
        <v>37</v>
      </c>
      <c r="B229" s="96"/>
      <c r="C229" s="96"/>
      <c r="D229" s="96"/>
      <c r="E229" s="96"/>
      <c r="F229" s="96"/>
      <c r="G229" s="96"/>
      <c r="H229" s="96"/>
      <c r="I229" s="97"/>
      <c r="J229" s="6">
        <v>200</v>
      </c>
      <c r="K229" s="53">
        <v>21</v>
      </c>
      <c r="L229" s="53">
        <v>17.399999999999999</v>
      </c>
      <c r="M229" s="53">
        <v>30.2</v>
      </c>
      <c r="N229" s="53">
        <v>358.4</v>
      </c>
      <c r="O229" s="6">
        <v>492</v>
      </c>
      <c r="P229" s="30"/>
      <c r="Q229" s="30"/>
    </row>
    <row r="230" spans="1:17" s="31" customFormat="1" ht="12" customHeight="1">
      <c r="A230" s="72" t="s">
        <v>15</v>
      </c>
      <c r="B230" s="73"/>
      <c r="C230" s="73"/>
      <c r="D230" s="73"/>
      <c r="E230" s="73"/>
      <c r="F230" s="73"/>
      <c r="G230" s="73"/>
      <c r="H230" s="73"/>
      <c r="I230" s="74"/>
      <c r="J230" s="6">
        <v>180</v>
      </c>
      <c r="K230" s="6">
        <v>0.8</v>
      </c>
      <c r="L230" s="6">
        <v>0.12</v>
      </c>
      <c r="M230" s="6">
        <v>28.79</v>
      </c>
      <c r="N230" s="6">
        <v>118.62</v>
      </c>
      <c r="O230" s="6">
        <v>639</v>
      </c>
      <c r="P230" s="30"/>
      <c r="Q230" s="30"/>
    </row>
    <row r="231" spans="1:17" s="31" customFormat="1" ht="12" customHeight="1">
      <c r="A231" s="72" t="s">
        <v>13</v>
      </c>
      <c r="B231" s="73"/>
      <c r="C231" s="73"/>
      <c r="D231" s="73"/>
      <c r="E231" s="73"/>
      <c r="F231" s="73"/>
      <c r="G231" s="73"/>
      <c r="H231" s="73"/>
      <c r="I231" s="74"/>
      <c r="J231" s="44">
        <v>30</v>
      </c>
      <c r="K231" s="44">
        <v>2.42</v>
      </c>
      <c r="L231" s="44">
        <v>0.3</v>
      </c>
      <c r="M231" s="44">
        <v>14.64</v>
      </c>
      <c r="N231" s="44">
        <v>72.63</v>
      </c>
      <c r="O231" s="6">
        <v>4</v>
      </c>
      <c r="P231" s="30"/>
      <c r="Q231" s="30"/>
    </row>
    <row r="232" spans="1:17" s="31" customFormat="1" ht="12" customHeight="1" thickBot="1">
      <c r="A232" s="78" t="s">
        <v>9</v>
      </c>
      <c r="B232" s="79"/>
      <c r="C232" s="79"/>
      <c r="D232" s="79"/>
      <c r="E232" s="79"/>
      <c r="F232" s="79"/>
      <c r="G232" s="79"/>
      <c r="H232" s="79"/>
      <c r="I232" s="80"/>
      <c r="J232" s="48">
        <v>20</v>
      </c>
      <c r="K232" s="48">
        <v>1.7</v>
      </c>
      <c r="L232" s="48">
        <v>0.66</v>
      </c>
      <c r="M232" s="48">
        <v>9.66</v>
      </c>
      <c r="N232" s="48">
        <v>51.8</v>
      </c>
      <c r="O232" s="49" t="s">
        <v>80</v>
      </c>
      <c r="P232" s="30"/>
      <c r="Q232" s="30"/>
    </row>
    <row r="233" spans="1:17" s="31" customFormat="1" ht="12" customHeight="1" thickBot="1">
      <c r="A233" s="75" t="s">
        <v>10</v>
      </c>
      <c r="B233" s="76"/>
      <c r="C233" s="76"/>
      <c r="D233" s="76"/>
      <c r="E233" s="76"/>
      <c r="F233" s="76"/>
      <c r="G233" s="76"/>
      <c r="H233" s="76"/>
      <c r="I233" s="77"/>
      <c r="J233" s="10">
        <f>J227+J228+J229+J230+J231+J232</f>
        <v>780</v>
      </c>
      <c r="K233" s="10">
        <f t="shared" ref="K233:N233" si="16">K227+K228+K229+K230+K231+K232</f>
        <v>27.02</v>
      </c>
      <c r="L233" s="10">
        <f t="shared" si="16"/>
        <v>27.180000000000003</v>
      </c>
      <c r="M233" s="10">
        <f t="shared" si="16"/>
        <v>113.17999999999999</v>
      </c>
      <c r="N233" s="10">
        <f t="shared" si="16"/>
        <v>803.76</v>
      </c>
      <c r="O233" s="21" t="s">
        <v>0</v>
      </c>
      <c r="P233" s="30"/>
      <c r="Q233" s="30"/>
    </row>
    <row r="234" spans="1:17" s="31" customFormat="1" ht="27.6" customHeight="1">
      <c r="A234" s="82" t="s">
        <v>20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30"/>
      <c r="Q234" s="30"/>
    </row>
    <row r="235" spans="1:17" s="31" customFormat="1" ht="12.95" customHeight="1">
      <c r="A235" s="89" t="s">
        <v>1</v>
      </c>
      <c r="B235" s="84"/>
      <c r="C235" s="84"/>
      <c r="D235" s="84"/>
      <c r="E235" s="84"/>
      <c r="F235" s="84"/>
      <c r="G235" s="84"/>
      <c r="H235" s="84"/>
      <c r="I235" s="90"/>
      <c r="J235" s="92" t="s">
        <v>2</v>
      </c>
      <c r="K235" s="92" t="s">
        <v>3</v>
      </c>
      <c r="L235" s="92"/>
      <c r="M235" s="92"/>
      <c r="N235" s="92" t="s">
        <v>4</v>
      </c>
      <c r="O235" s="92" t="s">
        <v>5</v>
      </c>
      <c r="P235" s="30"/>
      <c r="Q235" s="30"/>
    </row>
    <row r="236" spans="1:17" s="31" customFormat="1" ht="25.7" customHeight="1">
      <c r="A236" s="81"/>
      <c r="B236" s="82"/>
      <c r="C236" s="82"/>
      <c r="D236" s="82"/>
      <c r="E236" s="82"/>
      <c r="F236" s="82"/>
      <c r="G236" s="82"/>
      <c r="H236" s="82"/>
      <c r="I236" s="91"/>
      <c r="J236" s="92"/>
      <c r="K236" s="26" t="s">
        <v>6</v>
      </c>
      <c r="L236" s="26" t="s">
        <v>7</v>
      </c>
      <c r="M236" s="26" t="s">
        <v>8</v>
      </c>
      <c r="N236" s="92"/>
      <c r="O236" s="92"/>
      <c r="P236" s="30"/>
      <c r="Q236" s="30"/>
    </row>
    <row r="237" spans="1:17" s="31" customFormat="1" ht="14.25" customHeight="1">
      <c r="A237" s="93" t="s">
        <v>41</v>
      </c>
      <c r="B237" s="94"/>
      <c r="C237" s="94"/>
      <c r="D237" s="94"/>
      <c r="E237" s="94"/>
      <c r="F237" s="94"/>
      <c r="G237" s="94"/>
      <c r="H237" s="94"/>
      <c r="I237" s="94"/>
      <c r="J237" s="106"/>
      <c r="K237" s="106"/>
      <c r="L237" s="106"/>
      <c r="M237" s="106"/>
      <c r="N237" s="106"/>
      <c r="O237" s="94"/>
      <c r="P237" s="30"/>
      <c r="Q237" s="30"/>
    </row>
    <row r="238" spans="1:17" s="31" customFormat="1" ht="14.25" customHeight="1">
      <c r="A238" s="95" t="s">
        <v>23</v>
      </c>
      <c r="B238" s="96"/>
      <c r="C238" s="96"/>
      <c r="D238" s="96"/>
      <c r="E238" s="96"/>
      <c r="F238" s="96"/>
      <c r="G238" s="96"/>
      <c r="H238" s="96"/>
      <c r="I238" s="97"/>
      <c r="J238" s="42">
        <v>10</v>
      </c>
      <c r="K238" s="43">
        <v>0.05</v>
      </c>
      <c r="L238" s="43">
        <v>8.25</v>
      </c>
      <c r="M238" s="43">
        <v>0.1</v>
      </c>
      <c r="N238" s="43">
        <v>74.7</v>
      </c>
      <c r="O238" s="6">
        <v>96</v>
      </c>
      <c r="P238" s="30"/>
      <c r="Q238" s="30"/>
    </row>
    <row r="239" spans="1:17" s="31" customFormat="1" ht="14.25" customHeight="1">
      <c r="A239" s="85" t="s">
        <v>53</v>
      </c>
      <c r="B239" s="86"/>
      <c r="C239" s="86"/>
      <c r="D239" s="86"/>
      <c r="E239" s="86"/>
      <c r="F239" s="86"/>
      <c r="G239" s="86"/>
      <c r="H239" s="86"/>
      <c r="I239" s="88"/>
      <c r="J239" s="6">
        <v>220</v>
      </c>
      <c r="K239" s="45">
        <v>13.25</v>
      </c>
      <c r="L239" s="45">
        <v>9.6999999999999993</v>
      </c>
      <c r="M239" s="45">
        <v>34.11</v>
      </c>
      <c r="N239" s="45">
        <v>275.32</v>
      </c>
      <c r="O239" s="6">
        <v>334</v>
      </c>
      <c r="P239" s="30"/>
      <c r="Q239" s="30"/>
    </row>
    <row r="240" spans="1:17" s="31" customFormat="1" ht="12" customHeight="1">
      <c r="A240" s="95" t="s">
        <v>11</v>
      </c>
      <c r="B240" s="96"/>
      <c r="C240" s="96"/>
      <c r="D240" s="96"/>
      <c r="E240" s="96"/>
      <c r="F240" s="96"/>
      <c r="G240" s="96"/>
      <c r="H240" s="96"/>
      <c r="I240" s="97"/>
      <c r="J240" s="6">
        <v>180</v>
      </c>
      <c r="K240" s="6">
        <v>0</v>
      </c>
      <c r="L240" s="6">
        <v>0</v>
      </c>
      <c r="M240" s="6">
        <v>5.04</v>
      </c>
      <c r="N240" s="6">
        <v>19.98</v>
      </c>
      <c r="O240" s="6">
        <v>685</v>
      </c>
      <c r="P240" s="30"/>
      <c r="Q240" s="30"/>
    </row>
    <row r="241" spans="1:17" s="31" customFormat="1" ht="12" customHeight="1">
      <c r="A241" s="78" t="s">
        <v>25</v>
      </c>
      <c r="B241" s="79"/>
      <c r="C241" s="79"/>
      <c r="D241" s="79"/>
      <c r="E241" s="79"/>
      <c r="F241" s="79"/>
      <c r="G241" s="79"/>
      <c r="H241" s="79"/>
      <c r="I241" s="80"/>
      <c r="J241" s="58">
        <v>50</v>
      </c>
      <c r="K241" s="58">
        <v>4.3</v>
      </c>
      <c r="L241" s="58">
        <v>0.25</v>
      </c>
      <c r="M241" s="58">
        <v>27.45</v>
      </c>
      <c r="N241" s="58">
        <v>127</v>
      </c>
      <c r="O241" s="6" t="s">
        <v>79</v>
      </c>
      <c r="P241" s="30"/>
      <c r="Q241" s="30"/>
    </row>
    <row r="242" spans="1:17" s="31" customFormat="1" ht="12" customHeight="1" thickBot="1">
      <c r="A242" s="69" t="s">
        <v>75</v>
      </c>
      <c r="B242" s="70"/>
      <c r="C242" s="70"/>
      <c r="D242" s="70"/>
      <c r="E242" s="70"/>
      <c r="F242" s="70"/>
      <c r="G242" s="70"/>
      <c r="H242" s="70"/>
      <c r="I242" s="71"/>
      <c r="J242" s="48">
        <v>100</v>
      </c>
      <c r="K242" s="48">
        <v>0.4</v>
      </c>
      <c r="L242" s="48">
        <v>0.2</v>
      </c>
      <c r="M242" s="48">
        <v>9.9</v>
      </c>
      <c r="N242" s="48">
        <v>47</v>
      </c>
      <c r="O242" s="48">
        <v>3</v>
      </c>
      <c r="P242" s="30"/>
      <c r="Q242" s="30"/>
    </row>
    <row r="243" spans="1:17" s="31" customFormat="1" ht="12" customHeight="1" thickBot="1">
      <c r="A243" s="75" t="s">
        <v>10</v>
      </c>
      <c r="B243" s="76"/>
      <c r="C243" s="76"/>
      <c r="D243" s="76"/>
      <c r="E243" s="76"/>
      <c r="F243" s="76"/>
      <c r="G243" s="76"/>
      <c r="H243" s="76"/>
      <c r="I243" s="77"/>
      <c r="J243" s="10">
        <f>J238+J239+J240+J241+J242</f>
        <v>560</v>
      </c>
      <c r="K243" s="10">
        <f t="shared" ref="K243:N243" si="17">K238+K239+K240+K241+K242</f>
        <v>18</v>
      </c>
      <c r="L243" s="10">
        <f t="shared" si="17"/>
        <v>18.399999999999999</v>
      </c>
      <c r="M243" s="10">
        <f t="shared" si="17"/>
        <v>76.600000000000009</v>
      </c>
      <c r="N243" s="10">
        <f t="shared" si="17"/>
        <v>544</v>
      </c>
      <c r="O243" s="20" t="s">
        <v>0</v>
      </c>
      <c r="P243" s="30"/>
      <c r="Q243" s="30"/>
    </row>
    <row r="244" spans="1:17" s="31" customFormat="1" ht="14.25" customHeight="1">
      <c r="A244" s="104" t="s">
        <v>42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94"/>
      <c r="P244" s="30"/>
      <c r="Q244" s="30"/>
    </row>
    <row r="245" spans="1:17" s="31" customFormat="1" ht="14.25" customHeight="1">
      <c r="A245" s="95" t="s">
        <v>23</v>
      </c>
      <c r="B245" s="96"/>
      <c r="C245" s="96"/>
      <c r="D245" s="96"/>
      <c r="E245" s="96"/>
      <c r="F245" s="96"/>
      <c r="G245" s="96"/>
      <c r="H245" s="96"/>
      <c r="I245" s="97"/>
      <c r="J245" s="42">
        <v>10</v>
      </c>
      <c r="K245" s="43">
        <v>0.05</v>
      </c>
      <c r="L245" s="43">
        <v>8.25</v>
      </c>
      <c r="M245" s="43">
        <v>0.1</v>
      </c>
      <c r="N245" s="43">
        <v>74.7</v>
      </c>
      <c r="O245" s="6">
        <v>96</v>
      </c>
      <c r="P245" s="30"/>
      <c r="Q245" s="30"/>
    </row>
    <row r="246" spans="1:17" s="31" customFormat="1" ht="14.25" customHeight="1">
      <c r="A246" s="85" t="s">
        <v>86</v>
      </c>
      <c r="B246" s="86"/>
      <c r="C246" s="86"/>
      <c r="D246" s="86"/>
      <c r="E246" s="86"/>
      <c r="F246" s="86"/>
      <c r="G246" s="86"/>
      <c r="H246" s="86"/>
      <c r="I246" s="88"/>
      <c r="J246" s="6">
        <v>215</v>
      </c>
      <c r="K246" s="45">
        <v>12.63</v>
      </c>
      <c r="L246" s="45">
        <v>9.76</v>
      </c>
      <c r="M246" s="45">
        <v>11.1</v>
      </c>
      <c r="N246" s="45">
        <v>171.24</v>
      </c>
      <c r="O246" s="6" t="s">
        <v>87</v>
      </c>
      <c r="P246" s="30"/>
      <c r="Q246" s="30"/>
    </row>
    <row r="247" spans="1:17" s="31" customFormat="1" ht="12" customHeight="1">
      <c r="A247" s="72" t="s">
        <v>15</v>
      </c>
      <c r="B247" s="73"/>
      <c r="C247" s="73"/>
      <c r="D247" s="73"/>
      <c r="E247" s="73"/>
      <c r="F247" s="73"/>
      <c r="G247" s="73"/>
      <c r="H247" s="73"/>
      <c r="I247" s="74"/>
      <c r="J247" s="6">
        <v>180</v>
      </c>
      <c r="K247" s="6">
        <v>0.8</v>
      </c>
      <c r="L247" s="6">
        <v>0.12</v>
      </c>
      <c r="M247" s="6">
        <v>28.79</v>
      </c>
      <c r="N247" s="6">
        <v>118.62</v>
      </c>
      <c r="O247" s="6">
        <v>639</v>
      </c>
      <c r="P247" s="30"/>
      <c r="Q247" s="30"/>
    </row>
    <row r="248" spans="1:17" s="31" customFormat="1" ht="12" customHeight="1">
      <c r="A248" s="78" t="s">
        <v>25</v>
      </c>
      <c r="B248" s="79"/>
      <c r="C248" s="79"/>
      <c r="D248" s="79"/>
      <c r="E248" s="79"/>
      <c r="F248" s="79"/>
      <c r="G248" s="79"/>
      <c r="H248" s="79"/>
      <c r="I248" s="80"/>
      <c r="J248" s="58">
        <v>50</v>
      </c>
      <c r="K248" s="58">
        <v>4.3</v>
      </c>
      <c r="L248" s="58">
        <v>0.25</v>
      </c>
      <c r="M248" s="58">
        <v>27.45</v>
      </c>
      <c r="N248" s="58">
        <v>127</v>
      </c>
      <c r="O248" s="6" t="s">
        <v>79</v>
      </c>
      <c r="P248" s="30"/>
      <c r="Q248" s="30"/>
    </row>
    <row r="249" spans="1:17" s="31" customFormat="1" ht="12" customHeight="1" thickBot="1">
      <c r="A249" s="69" t="s">
        <v>75</v>
      </c>
      <c r="B249" s="70"/>
      <c r="C249" s="70"/>
      <c r="D249" s="70"/>
      <c r="E249" s="70"/>
      <c r="F249" s="70"/>
      <c r="G249" s="70"/>
      <c r="H249" s="70"/>
      <c r="I249" s="71"/>
      <c r="J249" s="48">
        <v>100</v>
      </c>
      <c r="K249" s="48">
        <v>0.4</v>
      </c>
      <c r="L249" s="48">
        <v>0.2</v>
      </c>
      <c r="M249" s="48">
        <v>9.9</v>
      </c>
      <c r="N249" s="48">
        <v>47</v>
      </c>
      <c r="O249" s="48">
        <v>3</v>
      </c>
      <c r="P249" s="30"/>
      <c r="Q249" s="30"/>
    </row>
    <row r="250" spans="1:17" s="31" customFormat="1" ht="12" customHeight="1" thickBot="1">
      <c r="A250" s="75" t="s">
        <v>10</v>
      </c>
      <c r="B250" s="76"/>
      <c r="C250" s="76"/>
      <c r="D250" s="76"/>
      <c r="E250" s="76"/>
      <c r="F250" s="76"/>
      <c r="G250" s="76"/>
      <c r="H250" s="76"/>
      <c r="I250" s="77"/>
      <c r="J250" s="10">
        <f>J245+J246+J247+J248+J249</f>
        <v>555</v>
      </c>
      <c r="K250" s="10">
        <f t="shared" ref="K250:N250" si="18">K245+K246+K247+K248+K249</f>
        <v>18.18</v>
      </c>
      <c r="L250" s="10">
        <f t="shared" si="18"/>
        <v>18.579999999999998</v>
      </c>
      <c r="M250" s="10">
        <f t="shared" si="18"/>
        <v>77.34</v>
      </c>
      <c r="N250" s="10">
        <f t="shared" si="18"/>
        <v>538.55999999999995</v>
      </c>
      <c r="O250" s="20" t="s">
        <v>0</v>
      </c>
      <c r="P250" s="30"/>
      <c r="Q250" s="30"/>
    </row>
    <row r="251" spans="1:17" s="31" customFormat="1" ht="18" customHeight="1">
      <c r="A251" s="82" t="s">
        <v>17</v>
      </c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30"/>
      <c r="Q251" s="30"/>
    </row>
    <row r="252" spans="1:17" s="31" customFormat="1" ht="12.95" customHeight="1">
      <c r="A252" s="89" t="s">
        <v>1</v>
      </c>
      <c r="B252" s="84"/>
      <c r="C252" s="84"/>
      <c r="D252" s="84"/>
      <c r="E252" s="84"/>
      <c r="F252" s="84"/>
      <c r="G252" s="84"/>
      <c r="H252" s="84"/>
      <c r="I252" s="90"/>
      <c r="J252" s="92" t="s">
        <v>2</v>
      </c>
      <c r="K252" s="92" t="s">
        <v>3</v>
      </c>
      <c r="L252" s="92"/>
      <c r="M252" s="92"/>
      <c r="N252" s="92" t="s">
        <v>4</v>
      </c>
      <c r="O252" s="92" t="s">
        <v>5</v>
      </c>
      <c r="P252" s="30"/>
      <c r="Q252" s="30"/>
    </row>
    <row r="253" spans="1:17" s="31" customFormat="1" ht="25.7" customHeight="1">
      <c r="A253" s="81"/>
      <c r="B253" s="82"/>
      <c r="C253" s="82"/>
      <c r="D253" s="82"/>
      <c r="E253" s="82"/>
      <c r="F253" s="82"/>
      <c r="G253" s="82"/>
      <c r="H253" s="82"/>
      <c r="I253" s="91"/>
      <c r="J253" s="92"/>
      <c r="K253" s="26" t="s">
        <v>6</v>
      </c>
      <c r="L253" s="26" t="s">
        <v>7</v>
      </c>
      <c r="M253" s="26" t="s">
        <v>8</v>
      </c>
      <c r="N253" s="92"/>
      <c r="O253" s="92"/>
      <c r="P253" s="30"/>
      <c r="Q253" s="30"/>
    </row>
    <row r="254" spans="1:17" s="31" customFormat="1" ht="12" customHeight="1">
      <c r="A254" s="95" t="s">
        <v>38</v>
      </c>
      <c r="B254" s="96"/>
      <c r="C254" s="96"/>
      <c r="D254" s="96"/>
      <c r="E254" s="96"/>
      <c r="F254" s="96"/>
      <c r="G254" s="96"/>
      <c r="H254" s="96"/>
      <c r="I254" s="97"/>
      <c r="J254" s="6">
        <v>100</v>
      </c>
      <c r="K254" s="44">
        <v>0.7</v>
      </c>
      <c r="L254" s="44">
        <v>12.08</v>
      </c>
      <c r="M254" s="44">
        <v>2.2000000000000002</v>
      </c>
      <c r="N254" s="44">
        <v>120.2</v>
      </c>
      <c r="O254" s="6">
        <v>16</v>
      </c>
      <c r="P254" s="34"/>
      <c r="Q254" s="30"/>
    </row>
    <row r="255" spans="1:17" s="31" customFormat="1" ht="12" customHeight="1">
      <c r="A255" s="85" t="s">
        <v>16</v>
      </c>
      <c r="B255" s="86"/>
      <c r="C255" s="86"/>
      <c r="D255" s="86"/>
      <c r="E255" s="86"/>
      <c r="F255" s="86"/>
      <c r="G255" s="86"/>
      <c r="H255" s="86"/>
      <c r="I255" s="88"/>
      <c r="J255" s="6">
        <v>250</v>
      </c>
      <c r="K255" s="6">
        <v>8.16</v>
      </c>
      <c r="L255" s="6">
        <v>14.08</v>
      </c>
      <c r="M255" s="6">
        <v>37.44</v>
      </c>
      <c r="N255" s="44">
        <v>371.65</v>
      </c>
      <c r="O255" s="6">
        <v>139</v>
      </c>
      <c r="P255" s="34"/>
      <c r="Q255" s="30"/>
    </row>
    <row r="256" spans="1:17" s="31" customFormat="1" ht="12" customHeight="1">
      <c r="A256" s="85" t="s">
        <v>27</v>
      </c>
      <c r="B256" s="86"/>
      <c r="C256" s="86"/>
      <c r="D256" s="86"/>
      <c r="E256" s="86"/>
      <c r="F256" s="86"/>
      <c r="G256" s="86"/>
      <c r="H256" s="86"/>
      <c r="I256" s="87"/>
      <c r="J256" s="52" t="s">
        <v>66</v>
      </c>
      <c r="K256" s="53">
        <v>8</v>
      </c>
      <c r="L256" s="53">
        <v>8.1199999999999992</v>
      </c>
      <c r="M256" s="53">
        <v>1</v>
      </c>
      <c r="N256" s="53">
        <v>37.229999999999997</v>
      </c>
      <c r="O256" s="6">
        <v>499</v>
      </c>
      <c r="P256" s="35"/>
      <c r="Q256" s="30"/>
    </row>
    <row r="257" spans="1:17" s="31" customFormat="1" ht="12" customHeight="1">
      <c r="A257" s="85" t="s">
        <v>14</v>
      </c>
      <c r="B257" s="86"/>
      <c r="C257" s="86"/>
      <c r="D257" s="86"/>
      <c r="E257" s="86"/>
      <c r="F257" s="86"/>
      <c r="G257" s="86"/>
      <c r="H257" s="86"/>
      <c r="I257" s="88"/>
      <c r="J257" s="6">
        <v>180</v>
      </c>
      <c r="K257" s="44">
        <v>6.12</v>
      </c>
      <c r="L257" s="44">
        <v>0.72</v>
      </c>
      <c r="M257" s="44">
        <v>41.4</v>
      </c>
      <c r="N257" s="44">
        <v>199.8</v>
      </c>
      <c r="O257" s="6">
        <v>516</v>
      </c>
      <c r="P257" s="35"/>
      <c r="Q257" s="30"/>
    </row>
    <row r="258" spans="1:17" s="31" customFormat="1" ht="12" customHeight="1">
      <c r="A258" s="95" t="s">
        <v>11</v>
      </c>
      <c r="B258" s="96"/>
      <c r="C258" s="96"/>
      <c r="D258" s="96"/>
      <c r="E258" s="96"/>
      <c r="F258" s="96"/>
      <c r="G258" s="96"/>
      <c r="H258" s="96"/>
      <c r="I258" s="97"/>
      <c r="J258" s="6">
        <v>180</v>
      </c>
      <c r="K258" s="6">
        <v>0</v>
      </c>
      <c r="L258" s="6">
        <v>0</v>
      </c>
      <c r="M258" s="6">
        <v>5.04</v>
      </c>
      <c r="N258" s="6">
        <v>19.98</v>
      </c>
      <c r="O258" s="6">
        <v>685</v>
      </c>
      <c r="P258" s="36"/>
      <c r="Q258" s="30"/>
    </row>
    <row r="259" spans="1:17" s="31" customFormat="1" ht="12" customHeight="1">
      <c r="A259" s="72" t="s">
        <v>13</v>
      </c>
      <c r="B259" s="73"/>
      <c r="C259" s="73"/>
      <c r="D259" s="73"/>
      <c r="E259" s="73"/>
      <c r="F259" s="73"/>
      <c r="G259" s="73"/>
      <c r="H259" s="73"/>
      <c r="I259" s="74"/>
      <c r="J259" s="44">
        <v>30</v>
      </c>
      <c r="K259" s="44">
        <v>2.42</v>
      </c>
      <c r="L259" s="44">
        <v>0.3</v>
      </c>
      <c r="M259" s="44">
        <v>14.64</v>
      </c>
      <c r="N259" s="44">
        <v>72.63</v>
      </c>
      <c r="O259" s="6">
        <v>4</v>
      </c>
      <c r="P259" s="36"/>
      <c r="Q259" s="30"/>
    </row>
    <row r="260" spans="1:17" s="31" customFormat="1" ht="12" customHeight="1" thickBot="1">
      <c r="A260" s="78" t="s">
        <v>9</v>
      </c>
      <c r="B260" s="79"/>
      <c r="C260" s="79"/>
      <c r="D260" s="79"/>
      <c r="E260" s="79"/>
      <c r="F260" s="79"/>
      <c r="G260" s="79"/>
      <c r="H260" s="79"/>
      <c r="I260" s="80"/>
      <c r="J260" s="48">
        <v>20</v>
      </c>
      <c r="K260" s="48">
        <v>1.7</v>
      </c>
      <c r="L260" s="48">
        <v>0.66</v>
      </c>
      <c r="M260" s="48">
        <v>9.66</v>
      </c>
      <c r="N260" s="48">
        <v>51.8</v>
      </c>
      <c r="O260" s="49" t="s">
        <v>80</v>
      </c>
      <c r="P260" s="4"/>
      <c r="Q260" s="30"/>
    </row>
    <row r="261" spans="1:17" s="31" customFormat="1" ht="12" customHeight="1" thickBot="1">
      <c r="A261" s="75" t="s">
        <v>10</v>
      </c>
      <c r="B261" s="76"/>
      <c r="C261" s="76"/>
      <c r="D261" s="76"/>
      <c r="E261" s="76"/>
      <c r="F261" s="76"/>
      <c r="G261" s="76"/>
      <c r="H261" s="76"/>
      <c r="I261" s="77"/>
      <c r="J261" s="10">
        <f>J254+J255+J256+J257+J258+J259+J260</f>
        <v>860</v>
      </c>
      <c r="K261" s="10">
        <v>26.59</v>
      </c>
      <c r="L261" s="10">
        <v>27.18</v>
      </c>
      <c r="M261" s="10">
        <v>113.18</v>
      </c>
      <c r="N261" s="10">
        <v>803.76</v>
      </c>
      <c r="O261" s="21" t="s">
        <v>0</v>
      </c>
      <c r="P261" s="30"/>
      <c r="Q261" s="30"/>
    </row>
    <row r="262" spans="1:17" s="31" customFormat="1" ht="27.6" customHeight="1">
      <c r="A262" s="82" t="s">
        <v>21</v>
      </c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30"/>
      <c r="Q262" s="30"/>
    </row>
    <row r="263" spans="1:17" s="31" customFormat="1" ht="12.95" customHeight="1">
      <c r="A263" s="89" t="s">
        <v>1</v>
      </c>
      <c r="B263" s="84"/>
      <c r="C263" s="84"/>
      <c r="D263" s="84"/>
      <c r="E263" s="84"/>
      <c r="F263" s="84"/>
      <c r="G263" s="84"/>
      <c r="H263" s="84"/>
      <c r="I263" s="90"/>
      <c r="J263" s="92" t="s">
        <v>2</v>
      </c>
      <c r="K263" s="92" t="s">
        <v>3</v>
      </c>
      <c r="L263" s="92"/>
      <c r="M263" s="92"/>
      <c r="N263" s="92" t="s">
        <v>4</v>
      </c>
      <c r="O263" s="92" t="s">
        <v>5</v>
      </c>
      <c r="P263" s="30"/>
      <c r="Q263" s="30"/>
    </row>
    <row r="264" spans="1:17" s="31" customFormat="1" ht="25.7" customHeight="1">
      <c r="A264" s="81"/>
      <c r="B264" s="82"/>
      <c r="C264" s="82"/>
      <c r="D264" s="82"/>
      <c r="E264" s="82"/>
      <c r="F264" s="82"/>
      <c r="G264" s="82"/>
      <c r="H264" s="82"/>
      <c r="I264" s="91"/>
      <c r="J264" s="92"/>
      <c r="K264" s="26" t="s">
        <v>6</v>
      </c>
      <c r="L264" s="26" t="s">
        <v>7</v>
      </c>
      <c r="M264" s="26" t="s">
        <v>8</v>
      </c>
      <c r="N264" s="92"/>
      <c r="O264" s="92"/>
      <c r="P264" s="30"/>
      <c r="Q264" s="30"/>
    </row>
    <row r="265" spans="1:17" s="31" customFormat="1" ht="14.25" customHeight="1">
      <c r="A265" s="93" t="s">
        <v>41</v>
      </c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30"/>
      <c r="Q265" s="30"/>
    </row>
    <row r="266" spans="1:17" s="31" customFormat="1" ht="12" customHeight="1">
      <c r="A266" s="98" t="s">
        <v>56</v>
      </c>
      <c r="B266" s="99"/>
      <c r="C266" s="99"/>
      <c r="D266" s="99"/>
      <c r="E266" s="99"/>
      <c r="F266" s="99"/>
      <c r="G266" s="99"/>
      <c r="H266" s="99"/>
      <c r="I266" s="100"/>
      <c r="J266" s="6">
        <v>220</v>
      </c>
      <c r="K266" s="46">
        <v>13.64</v>
      </c>
      <c r="L266" s="46">
        <v>17.059999999999999</v>
      </c>
      <c r="M266" s="46">
        <v>36.6</v>
      </c>
      <c r="N266" s="46">
        <v>358.02</v>
      </c>
      <c r="O266" s="6">
        <v>451</v>
      </c>
      <c r="P266" s="30"/>
      <c r="Q266" s="30"/>
    </row>
    <row r="267" spans="1:17" s="31" customFormat="1" ht="12" customHeight="1">
      <c r="A267" s="95" t="s">
        <v>11</v>
      </c>
      <c r="B267" s="96"/>
      <c r="C267" s="96"/>
      <c r="D267" s="96"/>
      <c r="E267" s="96"/>
      <c r="F267" s="96"/>
      <c r="G267" s="96"/>
      <c r="H267" s="96"/>
      <c r="I267" s="97"/>
      <c r="J267" s="6">
        <v>180</v>
      </c>
      <c r="K267" s="6">
        <v>0</v>
      </c>
      <c r="L267" s="6">
        <v>0</v>
      </c>
      <c r="M267" s="6">
        <v>5.04</v>
      </c>
      <c r="N267" s="6">
        <v>19.98</v>
      </c>
      <c r="O267" s="6">
        <v>685</v>
      </c>
      <c r="P267" s="30"/>
      <c r="Q267" s="30"/>
    </row>
    <row r="268" spans="1:17" s="31" customFormat="1" ht="12" customHeight="1">
      <c r="A268" s="72" t="s">
        <v>13</v>
      </c>
      <c r="B268" s="73"/>
      <c r="C268" s="73"/>
      <c r="D268" s="73"/>
      <c r="E268" s="73"/>
      <c r="F268" s="73"/>
      <c r="G268" s="73"/>
      <c r="H268" s="73"/>
      <c r="I268" s="74"/>
      <c r="J268" s="44">
        <v>30</v>
      </c>
      <c r="K268" s="44">
        <v>2.42</v>
      </c>
      <c r="L268" s="44">
        <v>0.3</v>
      </c>
      <c r="M268" s="44">
        <v>14.64</v>
      </c>
      <c r="N268" s="44">
        <v>72.63</v>
      </c>
      <c r="O268" s="6">
        <v>4</v>
      </c>
      <c r="P268" s="30"/>
      <c r="Q268" s="30"/>
    </row>
    <row r="269" spans="1:17" s="31" customFormat="1" ht="12" customHeight="1">
      <c r="A269" s="78" t="s">
        <v>9</v>
      </c>
      <c r="B269" s="79"/>
      <c r="C269" s="79"/>
      <c r="D269" s="79"/>
      <c r="E269" s="79"/>
      <c r="F269" s="79"/>
      <c r="G269" s="79"/>
      <c r="H269" s="79"/>
      <c r="I269" s="80"/>
      <c r="J269" s="48">
        <v>20</v>
      </c>
      <c r="K269" s="48">
        <v>1.7</v>
      </c>
      <c r="L269" s="48">
        <v>0.66</v>
      </c>
      <c r="M269" s="48">
        <v>9.66</v>
      </c>
      <c r="N269" s="48">
        <v>51.8</v>
      </c>
      <c r="O269" s="49" t="s">
        <v>80</v>
      </c>
      <c r="P269" s="30"/>
      <c r="Q269" s="30"/>
    </row>
    <row r="270" spans="1:17" s="31" customFormat="1" ht="12" customHeight="1" thickBot="1">
      <c r="A270" s="69" t="s">
        <v>75</v>
      </c>
      <c r="B270" s="70"/>
      <c r="C270" s="70"/>
      <c r="D270" s="70"/>
      <c r="E270" s="70"/>
      <c r="F270" s="70"/>
      <c r="G270" s="70"/>
      <c r="H270" s="70"/>
      <c r="I270" s="71"/>
      <c r="J270" s="48">
        <v>100</v>
      </c>
      <c r="K270" s="48">
        <v>0.4</v>
      </c>
      <c r="L270" s="48">
        <v>0.2</v>
      </c>
      <c r="M270" s="48">
        <v>9.9</v>
      </c>
      <c r="N270" s="48">
        <v>47</v>
      </c>
      <c r="O270" s="48">
        <v>3</v>
      </c>
      <c r="P270" s="30"/>
      <c r="Q270" s="30"/>
    </row>
    <row r="271" spans="1:17" s="31" customFormat="1" ht="12" customHeight="1" thickBot="1">
      <c r="A271" s="75" t="s">
        <v>10</v>
      </c>
      <c r="B271" s="76"/>
      <c r="C271" s="76"/>
      <c r="D271" s="76"/>
      <c r="E271" s="76"/>
      <c r="F271" s="76"/>
      <c r="G271" s="76"/>
      <c r="H271" s="76"/>
      <c r="I271" s="77"/>
      <c r="J271" s="10">
        <f>J266+J267+J268+J269+J270</f>
        <v>550</v>
      </c>
      <c r="K271" s="10">
        <f t="shared" ref="K271:N271" si="19">K266+K267+K268+K269+K270</f>
        <v>18.16</v>
      </c>
      <c r="L271" s="10">
        <f t="shared" si="19"/>
        <v>18.22</v>
      </c>
      <c r="M271" s="10">
        <f t="shared" si="19"/>
        <v>75.84</v>
      </c>
      <c r="N271" s="10">
        <f t="shared" si="19"/>
        <v>549.43000000000006</v>
      </c>
      <c r="O271" s="21" t="s">
        <v>0</v>
      </c>
      <c r="P271" s="30"/>
      <c r="Q271" s="30"/>
    </row>
    <row r="272" spans="1:17" s="31" customFormat="1" ht="14.25" customHeight="1">
      <c r="A272" s="104" t="s">
        <v>42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94"/>
      <c r="P272" s="30"/>
      <c r="Q272" s="30"/>
    </row>
    <row r="273" spans="1:17" s="31" customFormat="1" ht="14.25" customHeight="1">
      <c r="A273" s="95" t="s">
        <v>23</v>
      </c>
      <c r="B273" s="96"/>
      <c r="C273" s="96"/>
      <c r="D273" s="96"/>
      <c r="E273" s="96"/>
      <c r="F273" s="96"/>
      <c r="G273" s="96"/>
      <c r="H273" s="96"/>
      <c r="I273" s="97"/>
      <c r="J273" s="42">
        <v>10</v>
      </c>
      <c r="K273" s="43">
        <v>0.05</v>
      </c>
      <c r="L273" s="43">
        <v>8.25</v>
      </c>
      <c r="M273" s="43">
        <v>0.1</v>
      </c>
      <c r="N273" s="43">
        <v>74.7</v>
      </c>
      <c r="O273" s="6">
        <v>96</v>
      </c>
      <c r="P273" s="30"/>
      <c r="Q273" s="30"/>
    </row>
    <row r="274" spans="1:17" s="31" customFormat="1" ht="12" customHeight="1">
      <c r="A274" s="95" t="s">
        <v>24</v>
      </c>
      <c r="B274" s="96"/>
      <c r="C274" s="96"/>
      <c r="D274" s="96"/>
      <c r="E274" s="96"/>
      <c r="F274" s="96"/>
      <c r="G274" s="96"/>
      <c r="H274" s="96"/>
      <c r="I274" s="97"/>
      <c r="J274" s="44">
        <v>15</v>
      </c>
      <c r="K274" s="45">
        <v>4.6399999999999997</v>
      </c>
      <c r="L274" s="45">
        <v>5.9</v>
      </c>
      <c r="M274" s="45">
        <v>8.85</v>
      </c>
      <c r="N274" s="45">
        <v>71.66</v>
      </c>
      <c r="O274" s="6">
        <v>97</v>
      </c>
      <c r="P274" s="30"/>
      <c r="Q274" s="30"/>
    </row>
    <row r="275" spans="1:17" s="31" customFormat="1" ht="12" customHeight="1">
      <c r="A275" s="85" t="s">
        <v>45</v>
      </c>
      <c r="B275" s="86"/>
      <c r="C275" s="86"/>
      <c r="D275" s="86"/>
      <c r="E275" s="86"/>
      <c r="F275" s="86"/>
      <c r="G275" s="86"/>
      <c r="H275" s="86"/>
      <c r="I275" s="88"/>
      <c r="J275" s="6">
        <v>200</v>
      </c>
      <c r="K275" s="46">
        <v>8.4499999999999993</v>
      </c>
      <c r="L275" s="46">
        <v>3.8</v>
      </c>
      <c r="M275" s="46">
        <v>24.54</v>
      </c>
      <c r="N275" s="46">
        <v>198.23</v>
      </c>
      <c r="O275" s="6">
        <v>451</v>
      </c>
      <c r="P275" s="30"/>
      <c r="Q275" s="30"/>
    </row>
    <row r="276" spans="1:17" s="31" customFormat="1" ht="12" customHeight="1">
      <c r="A276" s="95" t="s">
        <v>11</v>
      </c>
      <c r="B276" s="96"/>
      <c r="C276" s="96"/>
      <c r="D276" s="96"/>
      <c r="E276" s="96"/>
      <c r="F276" s="96"/>
      <c r="G276" s="96"/>
      <c r="H276" s="96"/>
      <c r="I276" s="97"/>
      <c r="J276" s="6">
        <v>180</v>
      </c>
      <c r="K276" s="6">
        <v>0</v>
      </c>
      <c r="L276" s="6">
        <v>0</v>
      </c>
      <c r="M276" s="6">
        <v>5.04</v>
      </c>
      <c r="N276" s="6">
        <v>19.98</v>
      </c>
      <c r="O276" s="6">
        <v>685</v>
      </c>
      <c r="P276" s="30"/>
      <c r="Q276" s="30"/>
    </row>
    <row r="277" spans="1:17" s="31" customFormat="1" ht="12" customHeight="1">
      <c r="A277" s="69" t="s">
        <v>75</v>
      </c>
      <c r="B277" s="70"/>
      <c r="C277" s="70"/>
      <c r="D277" s="70"/>
      <c r="E277" s="70"/>
      <c r="F277" s="70"/>
      <c r="G277" s="70"/>
      <c r="H277" s="70"/>
      <c r="I277" s="71"/>
      <c r="J277" s="48">
        <v>100</v>
      </c>
      <c r="K277" s="48">
        <v>0.4</v>
      </c>
      <c r="L277" s="48">
        <v>0.2</v>
      </c>
      <c r="M277" s="48">
        <v>9.9</v>
      </c>
      <c r="N277" s="48">
        <v>47</v>
      </c>
      <c r="O277" s="48">
        <v>3</v>
      </c>
      <c r="P277" s="30"/>
      <c r="Q277" s="30"/>
    </row>
    <row r="278" spans="1:17" s="31" customFormat="1" ht="12" customHeight="1" thickBot="1">
      <c r="A278" s="78" t="s">
        <v>25</v>
      </c>
      <c r="B278" s="79"/>
      <c r="C278" s="79"/>
      <c r="D278" s="79"/>
      <c r="E278" s="79"/>
      <c r="F278" s="79"/>
      <c r="G278" s="79"/>
      <c r="H278" s="79"/>
      <c r="I278" s="80"/>
      <c r="J278" s="58">
        <v>50</v>
      </c>
      <c r="K278" s="58">
        <v>4.3</v>
      </c>
      <c r="L278" s="58">
        <v>0.25</v>
      </c>
      <c r="M278" s="58">
        <v>27.45</v>
      </c>
      <c r="N278" s="58">
        <v>127</v>
      </c>
      <c r="O278" s="6" t="s">
        <v>79</v>
      </c>
      <c r="P278" s="30"/>
      <c r="Q278" s="30"/>
    </row>
    <row r="279" spans="1:17" s="31" customFormat="1" ht="12" customHeight="1" thickBot="1">
      <c r="A279" s="75" t="s">
        <v>10</v>
      </c>
      <c r="B279" s="76"/>
      <c r="C279" s="76"/>
      <c r="D279" s="76"/>
      <c r="E279" s="76"/>
      <c r="F279" s="76"/>
      <c r="G279" s="76"/>
      <c r="H279" s="76"/>
      <c r="I279" s="77"/>
      <c r="J279" s="10">
        <f>J273+J274+J275+J276+J277+J278</f>
        <v>555</v>
      </c>
      <c r="K279" s="10">
        <f t="shared" ref="K279:N279" si="20">K273+K274+K275+K276+K277+K278</f>
        <v>17.84</v>
      </c>
      <c r="L279" s="10">
        <f t="shared" si="20"/>
        <v>18.399999999999999</v>
      </c>
      <c r="M279" s="10">
        <f t="shared" si="20"/>
        <v>75.88</v>
      </c>
      <c r="N279" s="10">
        <f t="shared" si="20"/>
        <v>538.57000000000005</v>
      </c>
      <c r="O279" s="21" t="s">
        <v>0</v>
      </c>
      <c r="P279" s="30"/>
      <c r="Q279" s="30"/>
    </row>
    <row r="280" spans="1:17" s="31" customFormat="1" ht="18" customHeight="1">
      <c r="A280" s="82" t="s">
        <v>17</v>
      </c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30"/>
      <c r="Q280" s="30"/>
    </row>
    <row r="281" spans="1:17" s="31" customFormat="1" ht="12.95" customHeight="1">
      <c r="A281" s="89" t="s">
        <v>1</v>
      </c>
      <c r="B281" s="84"/>
      <c r="C281" s="84"/>
      <c r="D281" s="84"/>
      <c r="E281" s="84"/>
      <c r="F281" s="84"/>
      <c r="G281" s="84"/>
      <c r="H281" s="84"/>
      <c r="I281" s="90"/>
      <c r="J281" s="92" t="s">
        <v>2</v>
      </c>
      <c r="K281" s="92" t="s">
        <v>3</v>
      </c>
      <c r="L281" s="92"/>
      <c r="M281" s="92"/>
      <c r="N281" s="92" t="s">
        <v>4</v>
      </c>
      <c r="O281" s="92" t="s">
        <v>5</v>
      </c>
      <c r="P281" s="30"/>
      <c r="Q281" s="30"/>
    </row>
    <row r="282" spans="1:17" s="31" customFormat="1" ht="25.7" customHeight="1">
      <c r="A282" s="81"/>
      <c r="B282" s="82"/>
      <c r="C282" s="82"/>
      <c r="D282" s="82"/>
      <c r="E282" s="82"/>
      <c r="F282" s="82"/>
      <c r="G282" s="82"/>
      <c r="H282" s="82"/>
      <c r="I282" s="91"/>
      <c r="J282" s="92"/>
      <c r="K282" s="26" t="s">
        <v>6</v>
      </c>
      <c r="L282" s="26" t="s">
        <v>7</v>
      </c>
      <c r="M282" s="26" t="s">
        <v>8</v>
      </c>
      <c r="N282" s="92"/>
      <c r="O282" s="92"/>
      <c r="P282" s="30"/>
      <c r="Q282" s="30"/>
    </row>
    <row r="283" spans="1:17" s="31" customFormat="1" ht="14.25" customHeight="1">
      <c r="A283" s="95" t="s">
        <v>64</v>
      </c>
      <c r="B283" s="96"/>
      <c r="C283" s="96"/>
      <c r="D283" s="96"/>
      <c r="E283" s="96"/>
      <c r="F283" s="96"/>
      <c r="G283" s="96"/>
      <c r="H283" s="96"/>
      <c r="I283" s="97"/>
      <c r="J283" s="6">
        <v>100</v>
      </c>
      <c r="K283" s="53">
        <v>1</v>
      </c>
      <c r="L283" s="53">
        <v>3.3</v>
      </c>
      <c r="M283" s="53">
        <v>4</v>
      </c>
      <c r="N283" s="44">
        <v>50.67</v>
      </c>
      <c r="O283" s="6">
        <v>45</v>
      </c>
      <c r="P283" s="30"/>
      <c r="Q283" s="30"/>
    </row>
    <row r="284" spans="1:17" s="31" customFormat="1" ht="12" customHeight="1">
      <c r="A284" s="95" t="s">
        <v>39</v>
      </c>
      <c r="B284" s="96"/>
      <c r="C284" s="96"/>
      <c r="D284" s="96"/>
      <c r="E284" s="96"/>
      <c r="F284" s="96"/>
      <c r="G284" s="96"/>
      <c r="H284" s="96"/>
      <c r="I284" s="97"/>
      <c r="J284" s="6">
        <v>250</v>
      </c>
      <c r="K284" s="53">
        <v>1.78</v>
      </c>
      <c r="L284" s="53">
        <v>3.36</v>
      </c>
      <c r="M284" s="53">
        <v>11.87</v>
      </c>
      <c r="N284" s="44">
        <v>112.46</v>
      </c>
      <c r="O284" s="6">
        <v>132</v>
      </c>
      <c r="P284" s="30"/>
      <c r="Q284" s="30"/>
    </row>
    <row r="285" spans="1:17" s="31" customFormat="1" ht="12" customHeight="1">
      <c r="A285" s="95" t="s">
        <v>32</v>
      </c>
      <c r="B285" s="96"/>
      <c r="C285" s="96"/>
      <c r="D285" s="96"/>
      <c r="E285" s="96"/>
      <c r="F285" s="96"/>
      <c r="G285" s="96"/>
      <c r="H285" s="96"/>
      <c r="I285" s="97"/>
      <c r="J285" s="50">
        <v>100</v>
      </c>
      <c r="K285" s="54">
        <v>12.51</v>
      </c>
      <c r="L285" s="54">
        <v>13.97</v>
      </c>
      <c r="M285" s="54">
        <v>13.17</v>
      </c>
      <c r="N285" s="54">
        <v>211.86</v>
      </c>
      <c r="O285" s="6">
        <v>461</v>
      </c>
      <c r="P285" s="30"/>
      <c r="Q285" s="30"/>
    </row>
    <row r="286" spans="1:17" s="31" customFormat="1" ht="12" customHeight="1">
      <c r="A286" s="85" t="s">
        <v>33</v>
      </c>
      <c r="B286" s="86"/>
      <c r="C286" s="86"/>
      <c r="D286" s="86"/>
      <c r="E286" s="86"/>
      <c r="F286" s="86"/>
      <c r="G286" s="86"/>
      <c r="H286" s="86"/>
      <c r="I286" s="88"/>
      <c r="J286" s="63">
        <v>180</v>
      </c>
      <c r="K286" s="64">
        <v>8.39</v>
      </c>
      <c r="L286" s="64">
        <v>2.23</v>
      </c>
      <c r="M286" s="64">
        <v>57.72</v>
      </c>
      <c r="N286" s="64">
        <v>212.11</v>
      </c>
      <c r="O286" s="65">
        <v>330</v>
      </c>
      <c r="P286" s="30"/>
      <c r="Q286" s="30"/>
    </row>
    <row r="287" spans="1:17" s="31" customFormat="1" ht="12" customHeight="1">
      <c r="A287" s="85" t="s">
        <v>11</v>
      </c>
      <c r="B287" s="86"/>
      <c r="C287" s="86"/>
      <c r="D287" s="86"/>
      <c r="E287" s="86"/>
      <c r="F287" s="86"/>
      <c r="G287" s="86"/>
      <c r="H287" s="86"/>
      <c r="I287" s="88"/>
      <c r="J287" s="65">
        <v>180</v>
      </c>
      <c r="K287" s="65">
        <v>0</v>
      </c>
      <c r="L287" s="65">
        <v>0</v>
      </c>
      <c r="M287" s="65">
        <v>5.04</v>
      </c>
      <c r="N287" s="65">
        <v>19.98</v>
      </c>
      <c r="O287" s="65">
        <v>685</v>
      </c>
      <c r="P287" s="30"/>
      <c r="Q287" s="30"/>
    </row>
    <row r="288" spans="1:17" s="31" customFormat="1" ht="12" customHeight="1">
      <c r="A288" s="98" t="s">
        <v>13</v>
      </c>
      <c r="B288" s="99"/>
      <c r="C288" s="99"/>
      <c r="D288" s="99"/>
      <c r="E288" s="99"/>
      <c r="F288" s="99"/>
      <c r="G288" s="99"/>
      <c r="H288" s="99"/>
      <c r="I288" s="100"/>
      <c r="J288" s="66">
        <v>30</v>
      </c>
      <c r="K288" s="66">
        <v>2.42</v>
      </c>
      <c r="L288" s="66">
        <v>0.3</v>
      </c>
      <c r="M288" s="66">
        <v>14.64</v>
      </c>
      <c r="N288" s="66">
        <v>72.63</v>
      </c>
      <c r="O288" s="65">
        <v>4</v>
      </c>
      <c r="P288" s="30"/>
      <c r="Q288" s="30"/>
    </row>
    <row r="289" spans="1:17" s="31" customFormat="1" ht="12" customHeight="1" thickBot="1">
      <c r="A289" s="101" t="s">
        <v>9</v>
      </c>
      <c r="B289" s="102"/>
      <c r="C289" s="102"/>
      <c r="D289" s="102"/>
      <c r="E289" s="102"/>
      <c r="F289" s="102"/>
      <c r="G289" s="102"/>
      <c r="H289" s="102"/>
      <c r="I289" s="103"/>
      <c r="J289" s="67">
        <v>20</v>
      </c>
      <c r="K289" s="67">
        <v>1.7</v>
      </c>
      <c r="L289" s="67">
        <v>0.66</v>
      </c>
      <c r="M289" s="67">
        <v>9.66</v>
      </c>
      <c r="N289" s="67">
        <v>51.8</v>
      </c>
      <c r="O289" s="68" t="s">
        <v>80</v>
      </c>
      <c r="P289" s="30"/>
      <c r="Q289" s="30"/>
    </row>
    <row r="290" spans="1:17" s="31" customFormat="1" ht="12" customHeight="1" thickBot="1">
      <c r="A290" s="75" t="s">
        <v>10</v>
      </c>
      <c r="B290" s="76"/>
      <c r="C290" s="76"/>
      <c r="D290" s="76"/>
      <c r="E290" s="76"/>
      <c r="F290" s="76"/>
      <c r="G290" s="76"/>
      <c r="H290" s="76"/>
      <c r="I290" s="77"/>
      <c r="J290" s="10">
        <f>J284+J285+J286+J287+J288+J289+J283</f>
        <v>860</v>
      </c>
      <c r="K290" s="10">
        <v>27.4</v>
      </c>
      <c r="L290" s="10">
        <v>27.62</v>
      </c>
      <c r="M290" s="10">
        <v>115.1</v>
      </c>
      <c r="N290" s="10">
        <v>828.24</v>
      </c>
      <c r="O290" s="12" t="s">
        <v>0</v>
      </c>
      <c r="P290" s="30"/>
      <c r="Q290" s="30"/>
    </row>
    <row r="291" spans="1:17" s="31" customFormat="1" ht="27.6" customHeight="1">
      <c r="A291" s="82" t="s">
        <v>22</v>
      </c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30"/>
      <c r="Q291" s="30"/>
    </row>
    <row r="292" spans="1:17" s="31" customFormat="1" ht="12.95" customHeight="1">
      <c r="A292" s="89" t="s">
        <v>1</v>
      </c>
      <c r="B292" s="84"/>
      <c r="C292" s="84"/>
      <c r="D292" s="84"/>
      <c r="E292" s="84"/>
      <c r="F292" s="84"/>
      <c r="G292" s="84"/>
      <c r="H292" s="84"/>
      <c r="I292" s="90"/>
      <c r="J292" s="92" t="s">
        <v>2</v>
      </c>
      <c r="K292" s="92" t="s">
        <v>3</v>
      </c>
      <c r="L292" s="92"/>
      <c r="M292" s="92"/>
      <c r="N292" s="92" t="s">
        <v>4</v>
      </c>
      <c r="O292" s="92" t="s">
        <v>5</v>
      </c>
      <c r="P292" s="30"/>
      <c r="Q292" s="30"/>
    </row>
    <row r="293" spans="1:17" s="31" customFormat="1" ht="25.7" customHeight="1">
      <c r="A293" s="81"/>
      <c r="B293" s="82"/>
      <c r="C293" s="82"/>
      <c r="D293" s="82"/>
      <c r="E293" s="82"/>
      <c r="F293" s="82"/>
      <c r="G293" s="82"/>
      <c r="H293" s="82"/>
      <c r="I293" s="91"/>
      <c r="J293" s="92"/>
      <c r="K293" s="26" t="s">
        <v>6</v>
      </c>
      <c r="L293" s="26" t="s">
        <v>7</v>
      </c>
      <c r="M293" s="26" t="s">
        <v>8</v>
      </c>
      <c r="N293" s="92"/>
      <c r="O293" s="92"/>
      <c r="P293" s="30"/>
      <c r="Q293" s="30"/>
    </row>
    <row r="294" spans="1:17" s="31" customFormat="1" ht="14.25" customHeight="1">
      <c r="A294" s="93" t="s">
        <v>41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30"/>
      <c r="Q294" s="30"/>
    </row>
    <row r="295" spans="1:17" s="31" customFormat="1" ht="14.25" customHeight="1">
      <c r="A295" s="95" t="s">
        <v>23</v>
      </c>
      <c r="B295" s="96"/>
      <c r="C295" s="96"/>
      <c r="D295" s="96"/>
      <c r="E295" s="96"/>
      <c r="F295" s="96"/>
      <c r="G295" s="96"/>
      <c r="H295" s="96"/>
      <c r="I295" s="97"/>
      <c r="J295" s="42">
        <v>10</v>
      </c>
      <c r="K295" s="43">
        <v>0.05</v>
      </c>
      <c r="L295" s="43">
        <v>8.25</v>
      </c>
      <c r="M295" s="43">
        <v>0.1</v>
      </c>
      <c r="N295" s="43">
        <v>74.7</v>
      </c>
      <c r="O295" s="6">
        <v>96</v>
      </c>
      <c r="P295" s="30"/>
      <c r="Q295" s="30"/>
    </row>
    <row r="296" spans="1:17" s="31" customFormat="1" ht="14.25" customHeight="1">
      <c r="A296" s="85" t="s">
        <v>28</v>
      </c>
      <c r="B296" s="86"/>
      <c r="C296" s="86"/>
      <c r="D296" s="86"/>
      <c r="E296" s="86"/>
      <c r="F296" s="86"/>
      <c r="G296" s="86"/>
      <c r="H296" s="86"/>
      <c r="I296" s="88"/>
      <c r="J296" s="6">
        <v>245</v>
      </c>
      <c r="K296" s="45">
        <v>13.45</v>
      </c>
      <c r="L296" s="45">
        <v>9.14</v>
      </c>
      <c r="M296" s="45">
        <v>36.17</v>
      </c>
      <c r="N296" s="45">
        <v>279.76</v>
      </c>
      <c r="O296" s="6">
        <v>358</v>
      </c>
      <c r="P296" s="30"/>
      <c r="Q296" s="30"/>
    </row>
    <row r="297" spans="1:17" s="31" customFormat="1" ht="12" customHeight="1">
      <c r="A297" s="95" t="s">
        <v>11</v>
      </c>
      <c r="B297" s="96"/>
      <c r="C297" s="96"/>
      <c r="D297" s="96"/>
      <c r="E297" s="96"/>
      <c r="F297" s="96"/>
      <c r="G297" s="96"/>
      <c r="H297" s="96"/>
      <c r="I297" s="97"/>
      <c r="J297" s="6">
        <v>180</v>
      </c>
      <c r="K297" s="6">
        <v>0</v>
      </c>
      <c r="L297" s="6">
        <v>0</v>
      </c>
      <c r="M297" s="6">
        <v>5.04</v>
      </c>
      <c r="N297" s="6">
        <v>19.98</v>
      </c>
      <c r="O297" s="6">
        <v>685</v>
      </c>
      <c r="P297" s="30"/>
      <c r="Q297" s="30"/>
    </row>
    <row r="298" spans="1:17" s="31" customFormat="1" ht="12" customHeight="1">
      <c r="A298" s="78" t="s">
        <v>9</v>
      </c>
      <c r="B298" s="79"/>
      <c r="C298" s="79"/>
      <c r="D298" s="79"/>
      <c r="E298" s="79"/>
      <c r="F298" s="79"/>
      <c r="G298" s="79"/>
      <c r="H298" s="79"/>
      <c r="I298" s="80"/>
      <c r="J298" s="48">
        <v>20</v>
      </c>
      <c r="K298" s="48">
        <v>1.7</v>
      </c>
      <c r="L298" s="48">
        <v>0.66</v>
      </c>
      <c r="M298" s="48">
        <v>9.66</v>
      </c>
      <c r="N298" s="48">
        <v>51.8</v>
      </c>
      <c r="O298" s="49" t="s">
        <v>80</v>
      </c>
      <c r="P298" s="30"/>
      <c r="Q298" s="30"/>
    </row>
    <row r="299" spans="1:17" s="31" customFormat="1" ht="12" customHeight="1">
      <c r="A299" s="72" t="s">
        <v>25</v>
      </c>
      <c r="B299" s="73"/>
      <c r="C299" s="73"/>
      <c r="D299" s="73"/>
      <c r="E299" s="73"/>
      <c r="F299" s="73"/>
      <c r="G299" s="73"/>
      <c r="H299" s="73"/>
      <c r="I299" s="74"/>
      <c r="J299" s="44">
        <v>30</v>
      </c>
      <c r="K299" s="44">
        <v>2.58</v>
      </c>
      <c r="L299" s="44">
        <v>0.15</v>
      </c>
      <c r="M299" s="44">
        <v>16.47</v>
      </c>
      <c r="N299" s="44">
        <v>76.2</v>
      </c>
      <c r="O299" s="47" t="s">
        <v>78</v>
      </c>
      <c r="P299" s="30"/>
      <c r="Q299" s="30"/>
    </row>
    <row r="300" spans="1:17" s="31" customFormat="1" ht="12" customHeight="1" thickBot="1">
      <c r="A300" s="69" t="s">
        <v>75</v>
      </c>
      <c r="B300" s="70"/>
      <c r="C300" s="70"/>
      <c r="D300" s="70"/>
      <c r="E300" s="70"/>
      <c r="F300" s="70"/>
      <c r="G300" s="70"/>
      <c r="H300" s="70"/>
      <c r="I300" s="71"/>
      <c r="J300" s="48">
        <v>100</v>
      </c>
      <c r="K300" s="48">
        <v>0.4</v>
      </c>
      <c r="L300" s="48">
        <v>0.2</v>
      </c>
      <c r="M300" s="48">
        <v>9.9</v>
      </c>
      <c r="N300" s="48">
        <v>47</v>
      </c>
      <c r="O300" s="48">
        <v>3</v>
      </c>
      <c r="P300" s="30"/>
      <c r="Q300" s="30"/>
    </row>
    <row r="301" spans="1:17" s="31" customFormat="1" ht="12" customHeight="1" thickBot="1">
      <c r="A301" s="75" t="s">
        <v>10</v>
      </c>
      <c r="B301" s="76"/>
      <c r="C301" s="76"/>
      <c r="D301" s="76"/>
      <c r="E301" s="76"/>
      <c r="F301" s="76"/>
      <c r="G301" s="76"/>
      <c r="H301" s="76"/>
      <c r="I301" s="77"/>
      <c r="J301" s="10">
        <f>J295+J296+J297+J298+J299+J300</f>
        <v>585</v>
      </c>
      <c r="K301" s="10">
        <f t="shared" ref="K301:N301" si="21">K295+K296+K297+K298+K299+K300</f>
        <v>18.18</v>
      </c>
      <c r="L301" s="10">
        <f t="shared" si="21"/>
        <v>18.399999999999999</v>
      </c>
      <c r="M301" s="10">
        <f t="shared" si="21"/>
        <v>77.34</v>
      </c>
      <c r="N301" s="10">
        <f t="shared" si="21"/>
        <v>549.44000000000005</v>
      </c>
      <c r="O301" s="20" t="s">
        <v>0</v>
      </c>
      <c r="P301" s="30"/>
      <c r="Q301" s="30"/>
    </row>
    <row r="302" spans="1:17" s="31" customFormat="1" ht="12" customHeight="1">
      <c r="A302" s="81" t="s">
        <v>42</v>
      </c>
      <c r="B302" s="82"/>
      <c r="C302" s="82"/>
      <c r="D302" s="82"/>
      <c r="E302" s="82"/>
      <c r="F302" s="82"/>
      <c r="G302" s="82"/>
      <c r="H302" s="82"/>
      <c r="I302" s="82"/>
      <c r="J302" s="83"/>
      <c r="K302" s="83"/>
      <c r="L302" s="83"/>
      <c r="M302" s="83"/>
      <c r="N302" s="83"/>
      <c r="O302" s="84"/>
      <c r="P302" s="30"/>
      <c r="Q302" s="30"/>
    </row>
    <row r="303" spans="1:17" s="31" customFormat="1" ht="12" customHeight="1">
      <c r="A303" s="85" t="s">
        <v>27</v>
      </c>
      <c r="B303" s="86"/>
      <c r="C303" s="86"/>
      <c r="D303" s="86"/>
      <c r="E303" s="86"/>
      <c r="F303" s="86"/>
      <c r="G303" s="86"/>
      <c r="H303" s="86"/>
      <c r="I303" s="87"/>
      <c r="J303" s="52" t="s">
        <v>66</v>
      </c>
      <c r="K303" s="53">
        <v>8</v>
      </c>
      <c r="L303" s="53">
        <v>8.1199999999999992</v>
      </c>
      <c r="M303" s="53">
        <v>1</v>
      </c>
      <c r="N303" s="53">
        <v>37.229999999999997</v>
      </c>
      <c r="O303" s="6">
        <v>499</v>
      </c>
      <c r="P303" s="30"/>
      <c r="Q303" s="30"/>
    </row>
    <row r="304" spans="1:17" s="31" customFormat="1" ht="12" customHeight="1">
      <c r="A304" s="85" t="s">
        <v>12</v>
      </c>
      <c r="B304" s="86"/>
      <c r="C304" s="86"/>
      <c r="D304" s="86"/>
      <c r="E304" s="86"/>
      <c r="F304" s="86"/>
      <c r="G304" s="86"/>
      <c r="H304" s="86"/>
      <c r="I304" s="88"/>
      <c r="J304" s="6">
        <v>180</v>
      </c>
      <c r="K304" s="44">
        <v>4.5</v>
      </c>
      <c r="L304" s="44">
        <v>8.82</v>
      </c>
      <c r="M304" s="44">
        <v>13.35</v>
      </c>
      <c r="N304" s="44">
        <v>216.72</v>
      </c>
      <c r="O304" s="6">
        <v>508</v>
      </c>
      <c r="P304" s="30"/>
      <c r="Q304" s="30"/>
    </row>
    <row r="305" spans="1:17" s="31" customFormat="1" ht="12" customHeight="1">
      <c r="A305" s="72" t="s">
        <v>15</v>
      </c>
      <c r="B305" s="73"/>
      <c r="C305" s="73"/>
      <c r="D305" s="73"/>
      <c r="E305" s="73"/>
      <c r="F305" s="73"/>
      <c r="G305" s="73"/>
      <c r="H305" s="73"/>
      <c r="I305" s="74"/>
      <c r="J305" s="6">
        <v>180</v>
      </c>
      <c r="K305" s="6">
        <v>0.8</v>
      </c>
      <c r="L305" s="6">
        <v>0.12</v>
      </c>
      <c r="M305" s="6">
        <v>28.79</v>
      </c>
      <c r="N305" s="6">
        <v>118.62</v>
      </c>
      <c r="O305" s="6">
        <v>639</v>
      </c>
      <c r="P305" s="30"/>
      <c r="Q305" s="30"/>
    </row>
    <row r="306" spans="1:17" s="31" customFormat="1" ht="12" customHeight="1">
      <c r="A306" s="72" t="s">
        <v>13</v>
      </c>
      <c r="B306" s="73"/>
      <c r="C306" s="73"/>
      <c r="D306" s="73"/>
      <c r="E306" s="73"/>
      <c r="F306" s="73"/>
      <c r="G306" s="73"/>
      <c r="H306" s="73"/>
      <c r="I306" s="74"/>
      <c r="J306" s="44">
        <v>30</v>
      </c>
      <c r="K306" s="44">
        <v>2.42</v>
      </c>
      <c r="L306" s="44">
        <v>0.3</v>
      </c>
      <c r="M306" s="44">
        <v>14.64</v>
      </c>
      <c r="N306" s="44">
        <v>72.63</v>
      </c>
      <c r="O306" s="6">
        <v>4</v>
      </c>
      <c r="P306" s="30"/>
      <c r="Q306" s="30"/>
    </row>
    <row r="307" spans="1:17" s="31" customFormat="1" ht="12" customHeight="1">
      <c r="A307" s="78" t="s">
        <v>9</v>
      </c>
      <c r="B307" s="79"/>
      <c r="C307" s="79"/>
      <c r="D307" s="79"/>
      <c r="E307" s="79"/>
      <c r="F307" s="79"/>
      <c r="G307" s="79"/>
      <c r="H307" s="79"/>
      <c r="I307" s="80"/>
      <c r="J307" s="48">
        <v>20</v>
      </c>
      <c r="K307" s="48">
        <v>1.7</v>
      </c>
      <c r="L307" s="48">
        <v>0.66</v>
      </c>
      <c r="M307" s="48">
        <v>9.66</v>
      </c>
      <c r="N307" s="48">
        <v>51.8</v>
      </c>
      <c r="O307" s="49" t="s">
        <v>80</v>
      </c>
      <c r="P307" s="30"/>
      <c r="Q307" s="30"/>
    </row>
    <row r="308" spans="1:17" s="31" customFormat="1" ht="12" customHeight="1" thickBot="1">
      <c r="A308" s="69" t="s">
        <v>75</v>
      </c>
      <c r="B308" s="70"/>
      <c r="C308" s="70"/>
      <c r="D308" s="70"/>
      <c r="E308" s="70"/>
      <c r="F308" s="70"/>
      <c r="G308" s="70"/>
      <c r="H308" s="70"/>
      <c r="I308" s="71"/>
      <c r="J308" s="48">
        <v>100</v>
      </c>
      <c r="K308" s="48">
        <v>0.4</v>
      </c>
      <c r="L308" s="48">
        <v>0.2</v>
      </c>
      <c r="M308" s="48">
        <v>9.9</v>
      </c>
      <c r="N308" s="48">
        <v>47</v>
      </c>
      <c r="O308" s="48">
        <v>3</v>
      </c>
      <c r="P308" s="30"/>
      <c r="Q308" s="30"/>
    </row>
    <row r="309" spans="1:17" s="31" customFormat="1" ht="12" customHeight="1" thickBot="1">
      <c r="A309" s="75" t="s">
        <v>10</v>
      </c>
      <c r="B309" s="76"/>
      <c r="C309" s="76"/>
      <c r="D309" s="76"/>
      <c r="E309" s="76"/>
      <c r="F309" s="76"/>
      <c r="G309" s="76"/>
      <c r="H309" s="76"/>
      <c r="I309" s="77"/>
      <c r="J309" s="10">
        <f>J303+J304+J305+J306+J307+J308</f>
        <v>610</v>
      </c>
      <c r="K309" s="10">
        <f t="shared" ref="K309:N309" si="22">K303+K304+K305+K306+K307+K308</f>
        <v>17.82</v>
      </c>
      <c r="L309" s="10">
        <f t="shared" si="22"/>
        <v>18.22</v>
      </c>
      <c r="M309" s="10">
        <f t="shared" si="22"/>
        <v>77.34</v>
      </c>
      <c r="N309" s="10">
        <f t="shared" si="22"/>
        <v>544</v>
      </c>
      <c r="O309" s="16" t="s">
        <v>0</v>
      </c>
      <c r="P309" s="30"/>
      <c r="Q309" s="30"/>
    </row>
    <row r="310" spans="1:17" s="31" customFormat="1" ht="18" customHeight="1">
      <c r="A310" s="82" t="s">
        <v>17</v>
      </c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30"/>
      <c r="Q310" s="30"/>
    </row>
    <row r="311" spans="1:17" s="31" customFormat="1" ht="12.95" customHeight="1">
      <c r="A311" s="89" t="s">
        <v>1</v>
      </c>
      <c r="B311" s="84"/>
      <c r="C311" s="84"/>
      <c r="D311" s="84"/>
      <c r="E311" s="84"/>
      <c r="F311" s="84"/>
      <c r="G311" s="84"/>
      <c r="H311" s="84"/>
      <c r="I311" s="90"/>
      <c r="J311" s="92" t="s">
        <v>2</v>
      </c>
      <c r="K311" s="92" t="s">
        <v>3</v>
      </c>
      <c r="L311" s="92"/>
      <c r="M311" s="92"/>
      <c r="N311" s="92" t="s">
        <v>4</v>
      </c>
      <c r="O311" s="92" t="s">
        <v>5</v>
      </c>
      <c r="P311" s="30"/>
      <c r="Q311" s="30"/>
    </row>
    <row r="312" spans="1:17" s="31" customFormat="1" ht="25.7" customHeight="1">
      <c r="A312" s="81"/>
      <c r="B312" s="82"/>
      <c r="C312" s="82"/>
      <c r="D312" s="82"/>
      <c r="E312" s="82"/>
      <c r="F312" s="82"/>
      <c r="G312" s="82"/>
      <c r="H312" s="82"/>
      <c r="I312" s="91"/>
      <c r="J312" s="92"/>
      <c r="K312" s="26" t="s">
        <v>6</v>
      </c>
      <c r="L312" s="26" t="s">
        <v>7</v>
      </c>
      <c r="M312" s="26" t="s">
        <v>8</v>
      </c>
      <c r="N312" s="92"/>
      <c r="O312" s="92"/>
      <c r="P312" s="30"/>
      <c r="Q312" s="30"/>
    </row>
    <row r="313" spans="1:17" s="31" customFormat="1" ht="14.25" customHeight="1">
      <c r="A313" s="85" t="s">
        <v>29</v>
      </c>
      <c r="B313" s="86"/>
      <c r="C313" s="86"/>
      <c r="D313" s="86"/>
      <c r="E313" s="86"/>
      <c r="F313" s="86"/>
      <c r="G313" s="86"/>
      <c r="H313" s="86"/>
      <c r="I313" s="88"/>
      <c r="J313" s="65">
        <v>100</v>
      </c>
      <c r="K313" s="53">
        <v>0.7</v>
      </c>
      <c r="L313" s="53">
        <v>0.3</v>
      </c>
      <c r="M313" s="53">
        <v>10.9</v>
      </c>
      <c r="N313" s="53">
        <v>51.1</v>
      </c>
      <c r="O313" s="65">
        <v>49</v>
      </c>
      <c r="P313" s="30"/>
      <c r="Q313" s="30"/>
    </row>
    <row r="314" spans="1:17" s="31" customFormat="1" ht="12" customHeight="1">
      <c r="A314" s="85" t="s">
        <v>43</v>
      </c>
      <c r="B314" s="86"/>
      <c r="C314" s="86"/>
      <c r="D314" s="86"/>
      <c r="E314" s="86"/>
      <c r="F314" s="86"/>
      <c r="G314" s="86"/>
      <c r="H314" s="86"/>
      <c r="I314" s="88"/>
      <c r="J314" s="65">
        <v>250</v>
      </c>
      <c r="K314" s="53">
        <v>11.28</v>
      </c>
      <c r="L314" s="53">
        <v>7.0000000000000007E-2</v>
      </c>
      <c r="M314" s="53">
        <v>21.57</v>
      </c>
      <c r="N314" s="66">
        <v>131.49</v>
      </c>
      <c r="O314" s="65">
        <v>149</v>
      </c>
      <c r="P314" s="30"/>
      <c r="Q314" s="30"/>
    </row>
    <row r="315" spans="1:17" s="31" customFormat="1" ht="12" customHeight="1">
      <c r="A315" s="95" t="s">
        <v>30</v>
      </c>
      <c r="B315" s="96"/>
      <c r="C315" s="96"/>
      <c r="D315" s="96"/>
      <c r="E315" s="96"/>
      <c r="F315" s="96"/>
      <c r="G315" s="96"/>
      <c r="H315" s="96"/>
      <c r="I315" s="97"/>
      <c r="J315" s="6">
        <v>100</v>
      </c>
      <c r="K315" s="53">
        <v>6</v>
      </c>
      <c r="L315" s="53">
        <v>19</v>
      </c>
      <c r="M315" s="53">
        <v>4.4000000000000004</v>
      </c>
      <c r="N315" s="53">
        <v>211.8</v>
      </c>
      <c r="O315" s="6">
        <v>439</v>
      </c>
      <c r="P315" s="30"/>
      <c r="Q315" s="30"/>
    </row>
    <row r="316" spans="1:17" s="31" customFormat="1" ht="12" customHeight="1">
      <c r="A316" s="95" t="s">
        <v>31</v>
      </c>
      <c r="B316" s="96"/>
      <c r="C316" s="96"/>
      <c r="D316" s="96"/>
      <c r="E316" s="96"/>
      <c r="F316" s="96"/>
      <c r="G316" s="96"/>
      <c r="H316" s="96"/>
      <c r="I316" s="97"/>
      <c r="J316" s="6">
        <v>180</v>
      </c>
      <c r="K316" s="54">
        <v>4.5</v>
      </c>
      <c r="L316" s="54">
        <v>7.56</v>
      </c>
      <c r="M316" s="54">
        <v>26.46</v>
      </c>
      <c r="N316" s="54">
        <v>190.8</v>
      </c>
      <c r="O316" s="6">
        <v>717</v>
      </c>
      <c r="P316" s="30"/>
      <c r="Q316" s="30"/>
    </row>
    <row r="317" spans="1:17" s="31" customFormat="1" ht="12" customHeight="1">
      <c r="A317" s="72" t="s">
        <v>15</v>
      </c>
      <c r="B317" s="73"/>
      <c r="C317" s="73"/>
      <c r="D317" s="73"/>
      <c r="E317" s="73"/>
      <c r="F317" s="73"/>
      <c r="G317" s="73"/>
      <c r="H317" s="73"/>
      <c r="I317" s="74"/>
      <c r="J317" s="6">
        <v>180</v>
      </c>
      <c r="K317" s="6">
        <v>0.8</v>
      </c>
      <c r="L317" s="6">
        <v>0.12</v>
      </c>
      <c r="M317" s="6">
        <v>28.79</v>
      </c>
      <c r="N317" s="6">
        <v>118.62</v>
      </c>
      <c r="O317" s="6">
        <v>639</v>
      </c>
      <c r="P317" s="30"/>
      <c r="Q317" s="30"/>
    </row>
    <row r="318" spans="1:17" s="31" customFormat="1" ht="12" customHeight="1">
      <c r="A318" s="72" t="s">
        <v>13</v>
      </c>
      <c r="B318" s="73"/>
      <c r="C318" s="73"/>
      <c r="D318" s="73"/>
      <c r="E318" s="73"/>
      <c r="F318" s="73"/>
      <c r="G318" s="73"/>
      <c r="H318" s="73"/>
      <c r="I318" s="74"/>
      <c r="J318" s="44">
        <v>30</v>
      </c>
      <c r="K318" s="44">
        <v>2.42</v>
      </c>
      <c r="L318" s="44">
        <v>0.3</v>
      </c>
      <c r="M318" s="44">
        <v>14.64</v>
      </c>
      <c r="N318" s="44">
        <v>72.63</v>
      </c>
      <c r="O318" s="6">
        <v>4</v>
      </c>
      <c r="P318" s="30"/>
      <c r="Q318" s="30"/>
    </row>
    <row r="319" spans="1:17" s="31" customFormat="1" ht="12" customHeight="1" thickBot="1">
      <c r="A319" s="78" t="s">
        <v>9</v>
      </c>
      <c r="B319" s="79"/>
      <c r="C319" s="79"/>
      <c r="D319" s="79"/>
      <c r="E319" s="79"/>
      <c r="F319" s="79"/>
      <c r="G319" s="79"/>
      <c r="H319" s="79"/>
      <c r="I319" s="80"/>
      <c r="J319" s="48">
        <v>20</v>
      </c>
      <c r="K319" s="48">
        <v>1.7</v>
      </c>
      <c r="L319" s="48">
        <v>0.66</v>
      </c>
      <c r="M319" s="48">
        <v>9.66</v>
      </c>
      <c r="N319" s="48">
        <v>51.8</v>
      </c>
      <c r="O319" s="49" t="s">
        <v>80</v>
      </c>
      <c r="P319" s="30"/>
      <c r="Q319" s="30"/>
    </row>
    <row r="320" spans="1:17" s="31" customFormat="1" ht="12" customHeight="1" thickBot="1">
      <c r="A320" s="75" t="s">
        <v>10</v>
      </c>
      <c r="B320" s="76"/>
      <c r="C320" s="76"/>
      <c r="D320" s="76"/>
      <c r="E320" s="76"/>
      <c r="F320" s="76"/>
      <c r="G320" s="76"/>
      <c r="H320" s="76"/>
      <c r="I320" s="77"/>
      <c r="J320" s="10">
        <f>J314+J315+J316+J317+J318+J319+J313</f>
        <v>860</v>
      </c>
      <c r="K320" s="10">
        <f t="shared" ref="K320:N320" si="23">K314+K315+K316+K317+K318+K319+K313</f>
        <v>27.4</v>
      </c>
      <c r="L320" s="10">
        <f t="shared" si="23"/>
        <v>28.01</v>
      </c>
      <c r="M320" s="10">
        <f t="shared" si="23"/>
        <v>116.42</v>
      </c>
      <c r="N320" s="10">
        <f t="shared" si="23"/>
        <v>828.24</v>
      </c>
      <c r="O320" s="12" t="s">
        <v>0</v>
      </c>
      <c r="P320" s="30"/>
      <c r="Q320" s="30"/>
    </row>
    <row r="321" spans="1:15" s="31" customFormat="1">
      <c r="J321" s="33"/>
      <c r="K321" s="33"/>
      <c r="L321" s="33"/>
      <c r="M321" s="33"/>
      <c r="N321" s="33"/>
      <c r="O321" s="33"/>
    </row>
    <row r="322" spans="1:15" s="31" customFormat="1">
      <c r="A322" s="92" t="s">
        <v>69</v>
      </c>
      <c r="B322" s="92"/>
      <c r="C322" s="92"/>
      <c r="D322" s="92"/>
      <c r="E322" s="92"/>
      <c r="F322" s="92"/>
      <c r="G322" s="92"/>
      <c r="H322" s="92"/>
      <c r="I322" s="92"/>
      <c r="J322" s="26"/>
      <c r="K322" s="26">
        <f>K183+K214+K243+K271+K301</f>
        <v>90</v>
      </c>
      <c r="L322" s="26">
        <f>L183+L214+L243+L271+L301</f>
        <v>92</v>
      </c>
      <c r="M322" s="26">
        <f>M183+M214+M243+M271+M301</f>
        <v>383</v>
      </c>
      <c r="N322" s="26">
        <f>N183+N214+N243+N271+N301</f>
        <v>2720.0000000000005</v>
      </c>
      <c r="O322" s="24"/>
    </row>
    <row r="323" spans="1:15" s="31" customFormat="1">
      <c r="A323" s="112" t="s">
        <v>89</v>
      </c>
      <c r="B323" s="113"/>
      <c r="C323" s="113"/>
      <c r="D323" s="113"/>
      <c r="E323" s="113"/>
      <c r="F323" s="113"/>
      <c r="G323" s="113"/>
      <c r="H323" s="113"/>
      <c r="I323" s="114"/>
      <c r="J323" s="26"/>
      <c r="K323" s="26">
        <f>K322/5</f>
        <v>18</v>
      </c>
      <c r="L323" s="26">
        <f t="shared" ref="L323:N323" si="24">L322/5</f>
        <v>18.399999999999999</v>
      </c>
      <c r="M323" s="26">
        <f t="shared" si="24"/>
        <v>76.599999999999994</v>
      </c>
      <c r="N323" s="26">
        <f t="shared" si="24"/>
        <v>544.00000000000011</v>
      </c>
      <c r="O323" s="24"/>
    </row>
    <row r="324" spans="1:15" s="31" customFormat="1">
      <c r="A324" s="92" t="s">
        <v>70</v>
      </c>
      <c r="B324" s="92"/>
      <c r="C324" s="92"/>
      <c r="D324" s="92"/>
      <c r="E324" s="92"/>
      <c r="F324" s="92"/>
      <c r="G324" s="92"/>
      <c r="H324" s="92"/>
      <c r="I324" s="92"/>
      <c r="J324" s="26"/>
      <c r="K324" s="26">
        <f>K191+K223+K250+K279+K309</f>
        <v>90</v>
      </c>
      <c r="L324" s="26">
        <f>L191+L223+L250+L279+L309</f>
        <v>92</v>
      </c>
      <c r="M324" s="26">
        <f>M191+M223+M250+M279+M309</f>
        <v>383</v>
      </c>
      <c r="N324" s="26">
        <f>N191+N223+N250+N279+N309</f>
        <v>2720</v>
      </c>
      <c r="O324" s="24"/>
    </row>
    <row r="325" spans="1:15" s="31" customFormat="1" ht="15" customHeight="1">
      <c r="A325" s="112" t="s">
        <v>89</v>
      </c>
      <c r="B325" s="113"/>
      <c r="C325" s="113"/>
      <c r="D325" s="113"/>
      <c r="E325" s="113"/>
      <c r="F325" s="113"/>
      <c r="G325" s="113"/>
      <c r="H325" s="113"/>
      <c r="I325" s="114"/>
      <c r="J325" s="26"/>
      <c r="K325" s="26">
        <f>K324/5</f>
        <v>18</v>
      </c>
      <c r="L325" s="26">
        <f t="shared" ref="L325:N325" si="25">L324/5</f>
        <v>18.399999999999999</v>
      </c>
      <c r="M325" s="26">
        <f t="shared" si="25"/>
        <v>76.599999999999994</v>
      </c>
      <c r="N325" s="26">
        <f t="shared" si="25"/>
        <v>544</v>
      </c>
      <c r="O325" s="24"/>
    </row>
    <row r="326" spans="1:15" s="31" customFormat="1">
      <c r="A326" s="92" t="s">
        <v>71</v>
      </c>
      <c r="B326" s="92"/>
      <c r="C326" s="92"/>
      <c r="D326" s="92"/>
      <c r="E326" s="92"/>
      <c r="F326" s="92"/>
      <c r="G326" s="92"/>
      <c r="H326" s="92"/>
      <c r="I326" s="92"/>
      <c r="J326" s="26"/>
      <c r="K326" s="25">
        <f>K202+K233+K261+K290+K320</f>
        <v>135</v>
      </c>
      <c r="L326" s="25">
        <f>L202+L233+L261+L290+L320</f>
        <v>138</v>
      </c>
      <c r="M326" s="25">
        <f>M202+M233+M261+M290+M320</f>
        <v>574.5</v>
      </c>
      <c r="N326" s="25">
        <f>N202+N233+N261+N290+N320</f>
        <v>4080</v>
      </c>
      <c r="O326" s="24"/>
    </row>
    <row r="327" spans="1:15" s="31" customFormat="1" ht="15" customHeight="1">
      <c r="A327" s="112" t="s">
        <v>89</v>
      </c>
      <c r="B327" s="113"/>
      <c r="C327" s="113"/>
      <c r="D327" s="113"/>
      <c r="E327" s="113"/>
      <c r="F327" s="113"/>
      <c r="G327" s="113"/>
      <c r="H327" s="113"/>
      <c r="I327" s="114"/>
      <c r="J327" s="26"/>
      <c r="K327" s="26">
        <f>K326/5</f>
        <v>27</v>
      </c>
      <c r="L327" s="26">
        <f t="shared" ref="L327:N327" si="26">L326/5</f>
        <v>27.6</v>
      </c>
      <c r="M327" s="26">
        <f t="shared" si="26"/>
        <v>114.9</v>
      </c>
      <c r="N327" s="26">
        <f t="shared" si="26"/>
        <v>816</v>
      </c>
      <c r="O327" s="24"/>
    </row>
    <row r="328" spans="1:15" s="31" customFormat="1">
      <c r="J328" s="33"/>
      <c r="K328" s="33"/>
      <c r="L328" s="33"/>
      <c r="M328" s="33"/>
      <c r="N328" s="33"/>
      <c r="O328" s="33"/>
    </row>
    <row r="329" spans="1:15" s="31" customFormat="1">
      <c r="J329" s="33"/>
      <c r="K329" s="33"/>
      <c r="L329" s="33"/>
      <c r="M329" s="33"/>
      <c r="N329" s="33"/>
      <c r="O329" s="33"/>
    </row>
    <row r="330" spans="1:15" s="31" customFormat="1">
      <c r="A330" s="92" t="s">
        <v>72</v>
      </c>
      <c r="B330" s="92"/>
      <c r="C330" s="92"/>
      <c r="D330" s="92"/>
      <c r="E330" s="92"/>
      <c r="F330" s="92"/>
      <c r="G330" s="92"/>
      <c r="H330" s="92"/>
      <c r="I330" s="92"/>
      <c r="J330" s="26"/>
      <c r="K330" s="26">
        <f>K322+K165</f>
        <v>180</v>
      </c>
      <c r="L330" s="26">
        <f>L322+L165</f>
        <v>184</v>
      </c>
      <c r="M330" s="26">
        <f>M322+M165</f>
        <v>766</v>
      </c>
      <c r="N330" s="26">
        <f>N322+N165</f>
        <v>5440</v>
      </c>
      <c r="O330" s="24"/>
    </row>
    <row r="331" spans="1:15" s="31" customFormat="1">
      <c r="A331" s="112" t="s">
        <v>90</v>
      </c>
      <c r="B331" s="113"/>
      <c r="C331" s="113"/>
      <c r="D331" s="113"/>
      <c r="E331" s="113"/>
      <c r="F331" s="113"/>
      <c r="G331" s="113"/>
      <c r="H331" s="113"/>
      <c r="I331" s="114"/>
      <c r="J331" s="26"/>
      <c r="K331" s="26">
        <f>K330/10</f>
        <v>18</v>
      </c>
      <c r="L331" s="26">
        <f t="shared" ref="L331:N331" si="27">L330/10</f>
        <v>18.399999999999999</v>
      </c>
      <c r="M331" s="26">
        <f t="shared" si="27"/>
        <v>76.599999999999994</v>
      </c>
      <c r="N331" s="26">
        <f t="shared" si="27"/>
        <v>544</v>
      </c>
      <c r="O331" s="24"/>
    </row>
    <row r="332" spans="1:15" s="31" customFormat="1">
      <c r="A332" s="92" t="s">
        <v>73</v>
      </c>
      <c r="B332" s="92"/>
      <c r="C332" s="92"/>
      <c r="D332" s="92"/>
      <c r="E332" s="92"/>
      <c r="F332" s="92"/>
      <c r="G332" s="92"/>
      <c r="H332" s="92"/>
      <c r="I332" s="92"/>
      <c r="J332" s="26"/>
      <c r="K332" s="26">
        <f>K167+K324</f>
        <v>180</v>
      </c>
      <c r="L332" s="26">
        <f>L167+L324</f>
        <v>184</v>
      </c>
      <c r="M332" s="26">
        <f>M167+M324</f>
        <v>766</v>
      </c>
      <c r="N332" s="26">
        <f>N167+N324</f>
        <v>5440</v>
      </c>
      <c r="O332" s="24"/>
    </row>
    <row r="333" spans="1:15" s="31" customFormat="1">
      <c r="A333" s="112" t="s">
        <v>90</v>
      </c>
      <c r="B333" s="113"/>
      <c r="C333" s="113"/>
      <c r="D333" s="113"/>
      <c r="E333" s="113"/>
      <c r="F333" s="113"/>
      <c r="G333" s="113"/>
      <c r="H333" s="113"/>
      <c r="I333" s="114"/>
      <c r="J333" s="26"/>
      <c r="K333" s="26">
        <f>K332/10</f>
        <v>18</v>
      </c>
      <c r="L333" s="26">
        <f t="shared" ref="L333:N333" si="28">L332/10</f>
        <v>18.399999999999999</v>
      </c>
      <c r="M333" s="26">
        <f t="shared" si="28"/>
        <v>76.599999999999994</v>
      </c>
      <c r="N333" s="26">
        <f t="shared" si="28"/>
        <v>544</v>
      </c>
      <c r="O333" s="24"/>
    </row>
    <row r="334" spans="1:15" s="31" customFormat="1">
      <c r="A334" s="92" t="s">
        <v>74</v>
      </c>
      <c r="B334" s="92"/>
      <c r="C334" s="92"/>
      <c r="D334" s="92"/>
      <c r="E334" s="92"/>
      <c r="F334" s="92"/>
      <c r="G334" s="92"/>
      <c r="H334" s="92"/>
      <c r="I334" s="92"/>
      <c r="J334" s="26"/>
      <c r="K334" s="25">
        <f>K169+K326</f>
        <v>270</v>
      </c>
      <c r="L334" s="26">
        <f>L169+L326</f>
        <v>276</v>
      </c>
      <c r="M334" s="26">
        <f>M169+M326</f>
        <v>1149</v>
      </c>
      <c r="N334" s="26">
        <f>N169+N326</f>
        <v>8160</v>
      </c>
      <c r="O334" s="24"/>
    </row>
    <row r="335" spans="1:15" s="31" customFormat="1" ht="15" customHeight="1">
      <c r="A335" s="112" t="s">
        <v>90</v>
      </c>
      <c r="B335" s="113"/>
      <c r="C335" s="113"/>
      <c r="D335" s="113"/>
      <c r="E335" s="113"/>
      <c r="F335" s="113"/>
      <c r="G335" s="113"/>
      <c r="H335" s="113"/>
      <c r="I335" s="114"/>
      <c r="J335" s="61"/>
      <c r="K335" s="62">
        <f>K334/10</f>
        <v>27</v>
      </c>
      <c r="L335" s="62">
        <f t="shared" ref="L335:N335" si="29">L334/10</f>
        <v>27.6</v>
      </c>
      <c r="M335" s="62">
        <f t="shared" si="29"/>
        <v>114.9</v>
      </c>
      <c r="N335" s="62">
        <f t="shared" si="29"/>
        <v>816</v>
      </c>
      <c r="O335" s="61"/>
    </row>
    <row r="336" spans="1:15" s="31" customFormat="1">
      <c r="J336" s="33"/>
      <c r="K336" s="33"/>
      <c r="L336" s="33"/>
      <c r="M336" s="33"/>
      <c r="N336" s="33"/>
      <c r="O336" s="33"/>
    </row>
    <row r="337" spans="10:15" s="31" customFormat="1">
      <c r="J337" s="33"/>
      <c r="K337" s="33"/>
      <c r="L337" s="33"/>
      <c r="M337" s="33"/>
      <c r="N337" s="33"/>
      <c r="O337" s="33"/>
    </row>
    <row r="338" spans="10:15" s="31" customFormat="1">
      <c r="J338" s="33"/>
      <c r="K338" s="33"/>
      <c r="L338" s="33"/>
      <c r="M338" s="33"/>
      <c r="N338" s="33"/>
      <c r="O338" s="33"/>
    </row>
    <row r="339" spans="10:15" s="31" customFormat="1">
      <c r="J339" s="33"/>
      <c r="K339" s="33"/>
      <c r="L339" s="33"/>
      <c r="M339" s="33"/>
      <c r="N339" s="33"/>
      <c r="O339" s="33"/>
    </row>
    <row r="340" spans="10:15" s="31" customFormat="1">
      <c r="J340" s="33"/>
      <c r="K340" s="33"/>
      <c r="L340" s="33"/>
      <c r="M340" s="33"/>
      <c r="N340" s="33"/>
      <c r="O340" s="33"/>
    </row>
    <row r="341" spans="10:15" s="31" customFormat="1">
      <c r="J341" s="33"/>
      <c r="K341" s="33"/>
      <c r="L341" s="33"/>
      <c r="M341" s="33"/>
      <c r="N341" s="33"/>
      <c r="O341" s="33"/>
    </row>
    <row r="342" spans="10:15" s="31" customFormat="1">
      <c r="J342" s="33"/>
      <c r="K342" s="33"/>
      <c r="L342" s="33"/>
      <c r="M342" s="33"/>
      <c r="N342" s="33"/>
      <c r="O342" s="33"/>
    </row>
    <row r="343" spans="10:15" s="31" customFormat="1">
      <c r="J343" s="33"/>
      <c r="K343" s="33"/>
      <c r="L343" s="33"/>
      <c r="M343" s="33"/>
      <c r="N343" s="33"/>
      <c r="O343" s="33"/>
    </row>
    <row r="344" spans="10:15" s="31" customFormat="1">
      <c r="J344" s="33"/>
      <c r="K344" s="33"/>
      <c r="L344" s="33"/>
      <c r="M344" s="33"/>
      <c r="N344" s="33"/>
      <c r="O344" s="33"/>
    </row>
    <row r="345" spans="10:15" s="31" customFormat="1">
      <c r="J345" s="33"/>
      <c r="K345" s="33"/>
      <c r="L345" s="33"/>
      <c r="M345" s="33"/>
      <c r="N345" s="33"/>
      <c r="O345" s="33"/>
    </row>
    <row r="346" spans="10:15" s="31" customFormat="1">
      <c r="J346" s="33"/>
      <c r="K346" s="33"/>
      <c r="L346" s="33"/>
      <c r="M346" s="33"/>
      <c r="N346" s="33"/>
      <c r="O346" s="33"/>
    </row>
    <row r="347" spans="10:15" s="31" customFormat="1">
      <c r="J347" s="33"/>
      <c r="K347" s="33"/>
      <c r="L347" s="33"/>
      <c r="M347" s="33"/>
      <c r="N347" s="33"/>
      <c r="O347" s="33"/>
    </row>
    <row r="348" spans="10:15" s="31" customFormat="1">
      <c r="J348" s="33"/>
      <c r="K348" s="33"/>
      <c r="L348" s="33"/>
      <c r="M348" s="33"/>
      <c r="N348" s="33"/>
      <c r="O348" s="33"/>
    </row>
    <row r="349" spans="10:15" s="31" customFormat="1">
      <c r="J349" s="33"/>
      <c r="K349" s="33"/>
      <c r="L349" s="33"/>
      <c r="M349" s="33"/>
      <c r="N349" s="33"/>
      <c r="O349" s="33"/>
    </row>
    <row r="350" spans="10:15" s="31" customFormat="1">
      <c r="J350" s="33"/>
      <c r="K350" s="33"/>
      <c r="L350" s="33"/>
      <c r="M350" s="33"/>
      <c r="N350" s="33"/>
      <c r="O350" s="33"/>
    </row>
    <row r="351" spans="10:15" s="31" customFormat="1">
      <c r="J351" s="33"/>
      <c r="K351" s="33"/>
      <c r="L351" s="33"/>
      <c r="M351" s="33"/>
      <c r="N351" s="33"/>
      <c r="O351" s="33"/>
    </row>
    <row r="352" spans="10:15" s="31" customFormat="1">
      <c r="J352" s="33"/>
      <c r="K352" s="33"/>
      <c r="L352" s="33"/>
      <c r="M352" s="33"/>
      <c r="N352" s="33"/>
      <c r="O352" s="33"/>
    </row>
    <row r="353" spans="10:15" s="31" customFormat="1">
      <c r="J353" s="33"/>
      <c r="K353" s="33"/>
      <c r="L353" s="33"/>
      <c r="M353" s="33"/>
      <c r="N353" s="33"/>
      <c r="O353" s="33"/>
    </row>
    <row r="354" spans="10:15" s="31" customFormat="1">
      <c r="J354" s="33"/>
      <c r="K354" s="33"/>
      <c r="L354" s="33"/>
      <c r="M354" s="33"/>
      <c r="N354" s="33"/>
      <c r="O354" s="33"/>
    </row>
    <row r="355" spans="10:15" s="31" customFormat="1">
      <c r="J355" s="33"/>
      <c r="K355" s="33"/>
      <c r="L355" s="33"/>
      <c r="M355" s="33"/>
      <c r="N355" s="33"/>
      <c r="O355" s="33"/>
    </row>
    <row r="356" spans="10:15" s="31" customFormat="1">
      <c r="J356" s="33"/>
      <c r="K356" s="33"/>
      <c r="L356" s="33"/>
      <c r="M356" s="33"/>
      <c r="N356" s="33"/>
      <c r="O356" s="33"/>
    </row>
    <row r="357" spans="10:15" s="31" customFormat="1">
      <c r="J357" s="33"/>
      <c r="K357" s="33"/>
      <c r="L357" s="33"/>
      <c r="M357" s="33"/>
      <c r="N357" s="33"/>
      <c r="O357" s="33"/>
    </row>
    <row r="358" spans="10:15" s="31" customFormat="1">
      <c r="J358" s="33"/>
      <c r="K358" s="33"/>
      <c r="L358" s="33"/>
      <c r="M358" s="33"/>
      <c r="N358" s="33"/>
      <c r="O358" s="33"/>
    </row>
    <row r="359" spans="10:15" s="31" customFormat="1">
      <c r="J359" s="33"/>
      <c r="K359" s="33"/>
      <c r="L359" s="33"/>
      <c r="M359" s="33"/>
      <c r="N359" s="33"/>
      <c r="O359" s="33"/>
    </row>
    <row r="360" spans="10:15" s="31" customFormat="1">
      <c r="J360" s="33"/>
      <c r="K360" s="33"/>
      <c r="L360" s="33"/>
      <c r="M360" s="33"/>
      <c r="N360" s="33"/>
      <c r="O360" s="33"/>
    </row>
    <row r="361" spans="10:15" s="31" customFormat="1">
      <c r="J361" s="33"/>
      <c r="K361" s="33"/>
      <c r="L361" s="33"/>
      <c r="M361" s="33"/>
      <c r="N361" s="33"/>
      <c r="O361" s="33"/>
    </row>
    <row r="362" spans="10:15" s="31" customFormat="1">
      <c r="J362" s="33"/>
      <c r="K362" s="33"/>
      <c r="L362" s="33"/>
      <c r="M362" s="33"/>
      <c r="N362" s="33"/>
      <c r="O362" s="33"/>
    </row>
    <row r="363" spans="10:15" s="31" customFormat="1">
      <c r="J363" s="33"/>
      <c r="K363" s="33"/>
      <c r="L363" s="33"/>
      <c r="M363" s="33"/>
      <c r="N363" s="33"/>
      <c r="O363" s="33"/>
    </row>
    <row r="364" spans="10:15" s="31" customFormat="1">
      <c r="J364" s="33"/>
      <c r="K364" s="33"/>
      <c r="L364" s="33"/>
      <c r="M364" s="33"/>
      <c r="N364" s="33"/>
      <c r="O364" s="33"/>
    </row>
    <row r="365" spans="10:15" s="31" customFormat="1">
      <c r="J365" s="33"/>
      <c r="K365" s="33"/>
      <c r="L365" s="33"/>
      <c r="M365" s="33"/>
      <c r="N365" s="33"/>
      <c r="O365" s="33"/>
    </row>
    <row r="366" spans="10:15">
      <c r="J366" s="9"/>
      <c r="K366" s="9"/>
      <c r="L366" s="9"/>
      <c r="M366" s="9"/>
      <c r="N366" s="9"/>
      <c r="O366" s="9"/>
    </row>
    <row r="367" spans="10:15">
      <c r="J367" s="9"/>
      <c r="K367" s="9"/>
      <c r="L367" s="9"/>
      <c r="M367" s="9"/>
      <c r="N367" s="9"/>
      <c r="O367" s="9"/>
    </row>
    <row r="368" spans="10:15">
      <c r="J368" s="9"/>
      <c r="K368" s="9"/>
      <c r="L368" s="9"/>
      <c r="M368" s="9"/>
      <c r="N368" s="9"/>
      <c r="O368" s="9"/>
    </row>
    <row r="369" spans="10:15">
      <c r="J369" s="9"/>
      <c r="K369" s="9"/>
      <c r="L369" s="9"/>
      <c r="M369" s="9"/>
      <c r="N369" s="9"/>
      <c r="O369" s="9"/>
    </row>
  </sheetData>
  <mergeCells count="390">
    <mergeCell ref="A323:I323"/>
    <mergeCell ref="A325:I325"/>
    <mergeCell ref="A327:I327"/>
    <mergeCell ref="A335:I335"/>
    <mergeCell ref="A333:I333"/>
    <mergeCell ref="A61:I61"/>
    <mergeCell ref="A332:I332"/>
    <mergeCell ref="A334:I334"/>
    <mergeCell ref="A331:I331"/>
    <mergeCell ref="A94:I94"/>
    <mergeCell ref="A86:I86"/>
    <mergeCell ref="A83:I83"/>
    <mergeCell ref="A104:I104"/>
    <mergeCell ref="A145:I145"/>
    <mergeCell ref="A144:I144"/>
    <mergeCell ref="A154:O154"/>
    <mergeCell ref="A150:I150"/>
    <mergeCell ref="A151:I151"/>
    <mergeCell ref="A153:I153"/>
    <mergeCell ref="A157:I157"/>
    <mergeCell ref="A183:I183"/>
    <mergeCell ref="K64:M64"/>
    <mergeCell ref="N64:N65"/>
    <mergeCell ref="A73:I73"/>
    <mergeCell ref="A53:I53"/>
    <mergeCell ref="A85:I85"/>
    <mergeCell ref="A165:I165"/>
    <mergeCell ref="A167:I167"/>
    <mergeCell ref="A169:I169"/>
    <mergeCell ref="A322:I322"/>
    <mergeCell ref="A324:I324"/>
    <mergeCell ref="A326:I326"/>
    <mergeCell ref="A330:I330"/>
    <mergeCell ref="A72:I72"/>
    <mergeCell ref="A68:I68"/>
    <mergeCell ref="A64:I65"/>
    <mergeCell ref="A82:I82"/>
    <mergeCell ref="A102:I102"/>
    <mergeCell ref="A101:I101"/>
    <mergeCell ref="A98:I98"/>
    <mergeCell ref="A87:O87"/>
    <mergeCell ref="A88:I88"/>
    <mergeCell ref="K96:M96"/>
    <mergeCell ref="N96:N97"/>
    <mergeCell ref="A95:O95"/>
    <mergeCell ref="A99:I99"/>
    <mergeCell ref="A100:I100"/>
    <mergeCell ref="A93:I93"/>
    <mergeCell ref="N12:N13"/>
    <mergeCell ref="O12:O13"/>
    <mergeCell ref="A103:I103"/>
    <mergeCell ref="A110:I110"/>
    <mergeCell ref="A127:I127"/>
    <mergeCell ref="A132:I132"/>
    <mergeCell ref="A129:I129"/>
    <mergeCell ref="A140:I140"/>
    <mergeCell ref="A139:I139"/>
    <mergeCell ref="A18:I18"/>
    <mergeCell ref="A22:I22"/>
    <mergeCell ref="A37:I37"/>
    <mergeCell ref="A23:O23"/>
    <mergeCell ref="N45:N46"/>
    <mergeCell ref="A48:I48"/>
    <mergeCell ref="A44:O44"/>
    <mergeCell ref="A50:I50"/>
    <mergeCell ref="A47:O47"/>
    <mergeCell ref="A49:I49"/>
    <mergeCell ref="O45:O46"/>
    <mergeCell ref="A45:I46"/>
    <mergeCell ref="J45:J46"/>
    <mergeCell ref="K45:M45"/>
    <mergeCell ref="A20:I20"/>
    <mergeCell ref="A10:Q10"/>
    <mergeCell ref="M1:N1"/>
    <mergeCell ref="M2:N2"/>
    <mergeCell ref="M3:N3"/>
    <mergeCell ref="M5:N5"/>
    <mergeCell ref="M6:N6"/>
    <mergeCell ref="M4:N4"/>
    <mergeCell ref="B1:I1"/>
    <mergeCell ref="B2:I2"/>
    <mergeCell ref="B3:I3"/>
    <mergeCell ref="B4:I4"/>
    <mergeCell ref="B5:I5"/>
    <mergeCell ref="B6:I6"/>
    <mergeCell ref="B7:N9"/>
    <mergeCell ref="A11:O11"/>
    <mergeCell ref="A14:O14"/>
    <mergeCell ref="A15:I15"/>
    <mergeCell ref="A12:I13"/>
    <mergeCell ref="J12:J13"/>
    <mergeCell ref="A39:I39"/>
    <mergeCell ref="A38:I38"/>
    <mergeCell ref="A42:I42"/>
    <mergeCell ref="A41:I41"/>
    <mergeCell ref="A40:I40"/>
    <mergeCell ref="A16:I16"/>
    <mergeCell ref="A17:I17"/>
    <mergeCell ref="A36:I36"/>
    <mergeCell ref="A35:I35"/>
    <mergeCell ref="A24:I24"/>
    <mergeCell ref="A25:I25"/>
    <mergeCell ref="A27:I27"/>
    <mergeCell ref="A28:I28"/>
    <mergeCell ref="A29:I29"/>
    <mergeCell ref="A31:I31"/>
    <mergeCell ref="A21:I21"/>
    <mergeCell ref="A30:I30"/>
    <mergeCell ref="A32:O32"/>
    <mergeCell ref="K12:M12"/>
    <mergeCell ref="A19:I19"/>
    <mergeCell ref="O33:O34"/>
    <mergeCell ref="A33:I34"/>
    <mergeCell ref="J33:J34"/>
    <mergeCell ref="K33:M33"/>
    <mergeCell ref="N33:N34"/>
    <mergeCell ref="A71:I71"/>
    <mergeCell ref="A66:I66"/>
    <mergeCell ref="A63:O63"/>
    <mergeCell ref="A54:I54"/>
    <mergeCell ref="A52:I52"/>
    <mergeCell ref="A51:I51"/>
    <mergeCell ref="A58:I58"/>
    <mergeCell ref="A59:I59"/>
    <mergeCell ref="A60:I60"/>
    <mergeCell ref="A62:I62"/>
    <mergeCell ref="A55:O55"/>
    <mergeCell ref="A56:I56"/>
    <mergeCell ref="A57:I57"/>
    <mergeCell ref="A70:I70"/>
    <mergeCell ref="A69:I69"/>
    <mergeCell ref="A67:I67"/>
    <mergeCell ref="O64:O65"/>
    <mergeCell ref="J64:J65"/>
    <mergeCell ref="A81:I81"/>
    <mergeCell ref="A78:O78"/>
    <mergeCell ref="A80:I80"/>
    <mergeCell ref="O76:O77"/>
    <mergeCell ref="A76:I77"/>
    <mergeCell ref="J76:J77"/>
    <mergeCell ref="K76:M76"/>
    <mergeCell ref="N76:N77"/>
    <mergeCell ref="A79:I79"/>
    <mergeCell ref="A75:O75"/>
    <mergeCell ref="A105:I105"/>
    <mergeCell ref="A84:I84"/>
    <mergeCell ref="A89:I89"/>
    <mergeCell ref="A90:I90"/>
    <mergeCell ref="A91:I91"/>
    <mergeCell ref="A92:I92"/>
    <mergeCell ref="N136:N137"/>
    <mergeCell ref="A135:O135"/>
    <mergeCell ref="A115:I115"/>
    <mergeCell ref="A114:I114"/>
    <mergeCell ref="A113:I113"/>
    <mergeCell ref="A130:I130"/>
    <mergeCell ref="A106:O106"/>
    <mergeCell ref="O96:O97"/>
    <mergeCell ref="A96:I97"/>
    <mergeCell ref="J96:J97"/>
    <mergeCell ref="A112:I112"/>
    <mergeCell ref="A109:O109"/>
    <mergeCell ref="A111:I111"/>
    <mergeCell ref="A116:O116"/>
    <mergeCell ref="A117:I117"/>
    <mergeCell ref="A118:I118"/>
    <mergeCell ref="A119:I119"/>
    <mergeCell ref="O107:O108"/>
    <mergeCell ref="A107:I108"/>
    <mergeCell ref="J107:J108"/>
    <mergeCell ref="K107:M107"/>
    <mergeCell ref="N107:N108"/>
    <mergeCell ref="A142:I142"/>
    <mergeCell ref="A141:I141"/>
    <mergeCell ref="A138:O138"/>
    <mergeCell ref="O136:O137"/>
    <mergeCell ref="A136:I137"/>
    <mergeCell ref="J136:J137"/>
    <mergeCell ref="K136:M136"/>
    <mergeCell ref="A134:I134"/>
    <mergeCell ref="A133:I133"/>
    <mergeCell ref="A131:I131"/>
    <mergeCell ref="J125:J126"/>
    <mergeCell ref="K125:M125"/>
    <mergeCell ref="N125:N126"/>
    <mergeCell ref="A120:I120"/>
    <mergeCell ref="A121:I121"/>
    <mergeCell ref="A122:I122"/>
    <mergeCell ref="A123:I123"/>
    <mergeCell ref="A146:O146"/>
    <mergeCell ref="A124:O124"/>
    <mergeCell ref="A143:I143"/>
    <mergeCell ref="A184:O184"/>
    <mergeCell ref="A185:I185"/>
    <mergeCell ref="A159:I159"/>
    <mergeCell ref="A166:I166"/>
    <mergeCell ref="A168:I168"/>
    <mergeCell ref="A170:I170"/>
    <mergeCell ref="A152:I152"/>
    <mergeCell ref="A182:I182"/>
    <mergeCell ref="A147:I147"/>
    <mergeCell ref="A148:I148"/>
    <mergeCell ref="A149:I149"/>
    <mergeCell ref="A128:I128"/>
    <mergeCell ref="O125:O126"/>
    <mergeCell ref="A125:I126"/>
    <mergeCell ref="A186:I186"/>
    <mergeCell ref="A176:O176"/>
    <mergeCell ref="A177:I177"/>
    <mergeCell ref="A178:I178"/>
    <mergeCell ref="A179:I179"/>
    <mergeCell ref="A180:I180"/>
    <mergeCell ref="A181:I181"/>
    <mergeCell ref="A158:I158"/>
    <mergeCell ref="O155:O156"/>
    <mergeCell ref="A155:I156"/>
    <mergeCell ref="J155:J156"/>
    <mergeCell ref="K155:M155"/>
    <mergeCell ref="N155:N156"/>
    <mergeCell ref="A172:Q172"/>
    <mergeCell ref="A173:O173"/>
    <mergeCell ref="A174:I175"/>
    <mergeCell ref="J174:J175"/>
    <mergeCell ref="K174:M174"/>
    <mergeCell ref="N174:N175"/>
    <mergeCell ref="O174:O175"/>
    <mergeCell ref="A163:I163"/>
    <mergeCell ref="A162:I162"/>
    <mergeCell ref="A161:I161"/>
    <mergeCell ref="A160:I160"/>
    <mergeCell ref="A187:I187"/>
    <mergeCell ref="A188:I188"/>
    <mergeCell ref="A189:I189"/>
    <mergeCell ref="A191:I191"/>
    <mergeCell ref="A192:O192"/>
    <mergeCell ref="A193:I194"/>
    <mergeCell ref="J193:J194"/>
    <mergeCell ref="K193:M193"/>
    <mergeCell ref="N193:N194"/>
    <mergeCell ref="O193:O194"/>
    <mergeCell ref="A190:I190"/>
    <mergeCell ref="A195:I195"/>
    <mergeCell ref="A196:I196"/>
    <mergeCell ref="A197:I197"/>
    <mergeCell ref="A198:I198"/>
    <mergeCell ref="A199:I199"/>
    <mergeCell ref="A200:I200"/>
    <mergeCell ref="A201:I201"/>
    <mergeCell ref="A202:I202"/>
    <mergeCell ref="A204:O204"/>
    <mergeCell ref="A207:O207"/>
    <mergeCell ref="A208:I208"/>
    <mergeCell ref="A209:I209"/>
    <mergeCell ref="A210:I210"/>
    <mergeCell ref="A211:I211"/>
    <mergeCell ref="A212:I212"/>
    <mergeCell ref="A214:I214"/>
    <mergeCell ref="A205:I206"/>
    <mergeCell ref="J205:J206"/>
    <mergeCell ref="K205:M205"/>
    <mergeCell ref="N205:N206"/>
    <mergeCell ref="O205:O206"/>
    <mergeCell ref="A213:I213"/>
    <mergeCell ref="A215:O215"/>
    <mergeCell ref="A216:I216"/>
    <mergeCell ref="A217:I217"/>
    <mergeCell ref="A218:I218"/>
    <mergeCell ref="A219:I219"/>
    <mergeCell ref="A220:I220"/>
    <mergeCell ref="A221:I221"/>
    <mergeCell ref="A223:I223"/>
    <mergeCell ref="A224:O224"/>
    <mergeCell ref="A222:I222"/>
    <mergeCell ref="A225:I226"/>
    <mergeCell ref="J225:J226"/>
    <mergeCell ref="K225:M225"/>
    <mergeCell ref="N225:N226"/>
    <mergeCell ref="O225:O226"/>
    <mergeCell ref="A227:I227"/>
    <mergeCell ref="A228:I228"/>
    <mergeCell ref="A229:I229"/>
    <mergeCell ref="A230:I230"/>
    <mergeCell ref="A231:I231"/>
    <mergeCell ref="A232:I232"/>
    <mergeCell ref="A233:I233"/>
    <mergeCell ref="A234:O234"/>
    <mergeCell ref="A235:I236"/>
    <mergeCell ref="J235:J236"/>
    <mergeCell ref="K235:M235"/>
    <mergeCell ref="N235:N236"/>
    <mergeCell ref="O235:O236"/>
    <mergeCell ref="A237:O237"/>
    <mergeCell ref="A238:I238"/>
    <mergeCell ref="A239:I239"/>
    <mergeCell ref="A240:I240"/>
    <mergeCell ref="A241:I241"/>
    <mergeCell ref="A242:I242"/>
    <mergeCell ref="A243:I243"/>
    <mergeCell ref="A244:O244"/>
    <mergeCell ref="A245:I245"/>
    <mergeCell ref="A246:I246"/>
    <mergeCell ref="A247:I247"/>
    <mergeCell ref="A248:I248"/>
    <mergeCell ref="A250:I250"/>
    <mergeCell ref="A251:O251"/>
    <mergeCell ref="A252:I253"/>
    <mergeCell ref="J252:J253"/>
    <mergeCell ref="K252:M252"/>
    <mergeCell ref="N252:N253"/>
    <mergeCell ref="O252:O253"/>
    <mergeCell ref="A249:I249"/>
    <mergeCell ref="A254:I254"/>
    <mergeCell ref="A255:I255"/>
    <mergeCell ref="A256:I256"/>
    <mergeCell ref="A257:I257"/>
    <mergeCell ref="A258:I258"/>
    <mergeCell ref="A259:I259"/>
    <mergeCell ref="A260:I260"/>
    <mergeCell ref="A261:I261"/>
    <mergeCell ref="A262:O262"/>
    <mergeCell ref="A267:I267"/>
    <mergeCell ref="A268:I268"/>
    <mergeCell ref="A269:I269"/>
    <mergeCell ref="A271:I271"/>
    <mergeCell ref="A266:I266"/>
    <mergeCell ref="A272:O272"/>
    <mergeCell ref="A263:I264"/>
    <mergeCell ref="J263:J264"/>
    <mergeCell ref="K263:M263"/>
    <mergeCell ref="N263:N264"/>
    <mergeCell ref="O263:O264"/>
    <mergeCell ref="A265:O265"/>
    <mergeCell ref="A270:I270"/>
    <mergeCell ref="A273:I273"/>
    <mergeCell ref="A274:I274"/>
    <mergeCell ref="A275:I275"/>
    <mergeCell ref="A276:I276"/>
    <mergeCell ref="A277:I277"/>
    <mergeCell ref="A278:I278"/>
    <mergeCell ref="A279:I279"/>
    <mergeCell ref="A280:O280"/>
    <mergeCell ref="A281:I282"/>
    <mergeCell ref="J281:J282"/>
    <mergeCell ref="K281:M281"/>
    <mergeCell ref="N281:N282"/>
    <mergeCell ref="O281:O282"/>
    <mergeCell ref="A283:I283"/>
    <mergeCell ref="A284:I284"/>
    <mergeCell ref="A285:I285"/>
    <mergeCell ref="A286:I286"/>
    <mergeCell ref="A287:I287"/>
    <mergeCell ref="A288:I288"/>
    <mergeCell ref="A289:I289"/>
    <mergeCell ref="A290:I290"/>
    <mergeCell ref="A291:O291"/>
    <mergeCell ref="A317:I317"/>
    <mergeCell ref="A318:I318"/>
    <mergeCell ref="A319:I319"/>
    <mergeCell ref="A320:I320"/>
    <mergeCell ref="A316:I316"/>
    <mergeCell ref="A305:I305"/>
    <mergeCell ref="A306:I306"/>
    <mergeCell ref="A307:I307"/>
    <mergeCell ref="A309:I309"/>
    <mergeCell ref="A310:O310"/>
    <mergeCell ref="A311:I312"/>
    <mergeCell ref="J311:J312"/>
    <mergeCell ref="K311:M311"/>
    <mergeCell ref="N311:N312"/>
    <mergeCell ref="O311:O312"/>
    <mergeCell ref="A313:I313"/>
    <mergeCell ref="A314:I314"/>
    <mergeCell ref="A315:I315"/>
    <mergeCell ref="A300:I300"/>
    <mergeCell ref="A308:I308"/>
    <mergeCell ref="A299:I299"/>
    <mergeCell ref="A301:I301"/>
    <mergeCell ref="A298:I298"/>
    <mergeCell ref="A302:O302"/>
    <mergeCell ref="A303:I303"/>
    <mergeCell ref="A304:I304"/>
    <mergeCell ref="A292:I293"/>
    <mergeCell ref="J292:J293"/>
    <mergeCell ref="K292:M292"/>
    <mergeCell ref="N292:N293"/>
    <mergeCell ref="O292:O293"/>
    <mergeCell ref="A294:O294"/>
    <mergeCell ref="A295:I295"/>
    <mergeCell ref="A296:I296"/>
    <mergeCell ref="A297:I297"/>
  </mergeCells>
  <pageMargins left="0.39370078740157483" right="0.39370078740157483" top="0.39370078740157483" bottom="0.39370078740157483" header="0.51181102362204722" footer="0.51181102362204722"/>
  <pageSetup paperSize="9" scale="86" fitToHeight="4" orientation="landscape" r:id="rId1"/>
  <rowBreaks count="9" manualBreakCount="9">
    <brk id="43" max="16383" man="1"/>
    <brk id="74" max="16383" man="1"/>
    <brk id="105" max="16383" man="1"/>
    <brk id="134" max="16383" man="1"/>
    <brk id="171" max="16" man="1"/>
    <brk id="203" max="16" man="1"/>
    <brk id="233" max="16" man="1"/>
    <brk id="261" max="16" man="1"/>
    <brk id="2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User</cp:lastModifiedBy>
  <cp:lastPrinted>2022-07-18T13:19:29Z</cp:lastPrinted>
  <dcterms:created xsi:type="dcterms:W3CDTF">2020-09-18T04:15:14Z</dcterms:created>
  <dcterms:modified xsi:type="dcterms:W3CDTF">2022-08-30T02:40:53Z</dcterms:modified>
</cp:coreProperties>
</file>